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\Desktop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61" i="1" l="1"/>
  <c r="I51" i="1"/>
  <c r="H51" i="1"/>
  <c r="G51" i="1"/>
  <c r="J51" i="1"/>
  <c r="F51" i="1"/>
  <c r="G99" i="1" l="1"/>
  <c r="H99" i="1"/>
  <c r="I99" i="1"/>
  <c r="J99" i="1"/>
  <c r="L99" i="1"/>
  <c r="F99" i="1"/>
  <c r="L80" i="1"/>
  <c r="G80" i="1"/>
  <c r="H80" i="1"/>
  <c r="I80" i="1"/>
  <c r="J80" i="1"/>
  <c r="F80" i="1"/>
  <c r="G61" i="1"/>
  <c r="H61" i="1"/>
  <c r="I61" i="1"/>
  <c r="J61" i="1"/>
  <c r="F61" i="1"/>
  <c r="G13" i="1"/>
  <c r="H13" i="1"/>
  <c r="I13" i="1"/>
  <c r="J13" i="1"/>
  <c r="F13" i="1"/>
  <c r="L194" i="1" l="1"/>
  <c r="L195" i="1" s="1"/>
  <c r="J194" i="1"/>
  <c r="I194" i="1"/>
  <c r="H194" i="1"/>
  <c r="G194" i="1"/>
  <c r="F194" i="1"/>
  <c r="J184" i="1"/>
  <c r="I184" i="1"/>
  <c r="I195" i="1" s="1"/>
  <c r="H184" i="1"/>
  <c r="G184" i="1"/>
  <c r="G195" i="1" s="1"/>
  <c r="F184" i="1"/>
  <c r="L175" i="1"/>
  <c r="L176" i="1" s="1"/>
  <c r="J175" i="1"/>
  <c r="I175" i="1"/>
  <c r="H175" i="1"/>
  <c r="G175" i="1"/>
  <c r="F175" i="1"/>
  <c r="J165" i="1"/>
  <c r="I165" i="1"/>
  <c r="H165" i="1"/>
  <c r="G165" i="1"/>
  <c r="F165" i="1"/>
  <c r="L156" i="1"/>
  <c r="L157" i="1" s="1"/>
  <c r="J156" i="1"/>
  <c r="I156" i="1"/>
  <c r="H156" i="1"/>
  <c r="G156" i="1"/>
  <c r="F156" i="1"/>
  <c r="J146" i="1"/>
  <c r="I146" i="1"/>
  <c r="I157" i="1" s="1"/>
  <c r="H146" i="1"/>
  <c r="G146" i="1"/>
  <c r="F146" i="1"/>
  <c r="F157" i="1" s="1"/>
  <c r="L137" i="1"/>
  <c r="J137" i="1"/>
  <c r="I137" i="1"/>
  <c r="H137" i="1"/>
  <c r="G137" i="1"/>
  <c r="F137" i="1"/>
  <c r="J127" i="1"/>
  <c r="I127" i="1"/>
  <c r="H127" i="1"/>
  <c r="G127" i="1"/>
  <c r="F127" i="1"/>
  <c r="L118" i="1"/>
  <c r="J118" i="1"/>
  <c r="I118" i="1"/>
  <c r="H118" i="1"/>
  <c r="G118" i="1"/>
  <c r="F118" i="1"/>
  <c r="J108" i="1"/>
  <c r="I108" i="1"/>
  <c r="H108" i="1"/>
  <c r="G108" i="1"/>
  <c r="F108" i="1"/>
  <c r="J89" i="1"/>
  <c r="I89" i="1"/>
  <c r="H89" i="1"/>
  <c r="G89" i="1"/>
  <c r="F89" i="1"/>
  <c r="J70" i="1"/>
  <c r="I70" i="1"/>
  <c r="H70" i="1"/>
  <c r="G70" i="1"/>
  <c r="F70" i="1"/>
  <c r="J32" i="1"/>
  <c r="I32" i="1"/>
  <c r="H32" i="1"/>
  <c r="G32" i="1"/>
  <c r="F32" i="1"/>
  <c r="H195" i="1" l="1"/>
  <c r="F195" i="1"/>
  <c r="J195" i="1"/>
  <c r="G157" i="1"/>
  <c r="I176" i="1"/>
  <c r="J176" i="1"/>
  <c r="H176" i="1"/>
  <c r="G176" i="1"/>
  <c r="F176" i="1"/>
  <c r="J157" i="1"/>
  <c r="H157" i="1"/>
  <c r="B195" i="1"/>
  <c r="A195" i="1"/>
  <c r="B185" i="1"/>
  <c r="B176" i="1"/>
  <c r="A176" i="1"/>
  <c r="B166" i="1"/>
  <c r="B157" i="1"/>
  <c r="A157" i="1"/>
  <c r="B147" i="1"/>
  <c r="B138" i="1"/>
  <c r="A138" i="1"/>
  <c r="B128" i="1"/>
  <c r="B119" i="1"/>
  <c r="A119" i="1"/>
  <c r="B109" i="1"/>
  <c r="B100" i="1"/>
  <c r="A100" i="1"/>
  <c r="B90" i="1"/>
  <c r="B81" i="1"/>
  <c r="A81" i="1"/>
  <c r="B71" i="1"/>
  <c r="B62" i="1"/>
  <c r="A62" i="1"/>
  <c r="B52" i="1"/>
  <c r="B43" i="1"/>
  <c r="A43" i="1"/>
  <c r="L42" i="1"/>
  <c r="J42" i="1"/>
  <c r="I42" i="1"/>
  <c r="I43" i="1" s="1"/>
  <c r="H42" i="1"/>
  <c r="G42" i="1"/>
  <c r="F42" i="1"/>
  <c r="B33" i="1"/>
  <c r="B24" i="1"/>
  <c r="A24" i="1"/>
  <c r="L23" i="1"/>
  <c r="J23" i="1"/>
  <c r="I23" i="1"/>
  <c r="H23" i="1"/>
  <c r="G23" i="1"/>
  <c r="F23" i="1"/>
  <c r="B14" i="1"/>
  <c r="H138" i="1" l="1"/>
  <c r="I138" i="1"/>
  <c r="J138" i="1"/>
  <c r="G138" i="1"/>
  <c r="L138" i="1"/>
  <c r="J43" i="1"/>
  <c r="L43" i="1"/>
  <c r="I24" i="1"/>
  <c r="J24" i="1"/>
  <c r="G24" i="1"/>
  <c r="F138" i="1"/>
  <c r="H43" i="1"/>
  <c r="G43" i="1"/>
  <c r="F43" i="1"/>
  <c r="H24" i="1"/>
  <c r="L24" i="1"/>
  <c r="F24" i="1"/>
  <c r="I196" i="1" l="1"/>
  <c r="L196" i="1"/>
  <c r="J196" i="1"/>
  <c r="G196" i="1"/>
  <c r="H196" i="1"/>
  <c r="F196" i="1"/>
</calcChain>
</file>

<file path=xl/sharedStrings.xml><?xml version="1.0" encoding="utf-8"?>
<sst xmlns="http://schemas.openxmlformats.org/spreadsheetml/2006/main" count="286" uniqueCount="89">
  <si>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</si>
  <si>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</si>
  <si>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</si>
  <si>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</si>
  <si>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</si>
  <si>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</si>
  <si>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</si>
  <si>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</si>
  <si>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</si>
  <si>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</si>
  <si>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</si>
  <si>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</si>
  <si>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</si>
  <si>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</si>
  <si>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</si>
  <si>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</si>
  <si>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</si>
  <si>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</si>
  <si>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</si>
  <si>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</si>
  <si>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</si>
  <si>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</si>
  <si>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</si>
  <si>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</si>
  <si>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</si>
  <si>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</si>
  <si>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</si>
  <si>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</si>
  <si>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</si>
  <si>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</si>
  <si>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</si>
  <si>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</si>
  <si>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</si>
  <si>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</si>
  <si>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</si>
  <si>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</si>
  <si>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</si>
  <si>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</si>
  <si>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</si>
  <si>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</si>
  <si>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Кузьмин</t>
  </si>
  <si>
    <t>МБОУ "Горскинская ООШ"</t>
  </si>
  <si>
    <t xml:space="preserve">Хлеб пшеничный </t>
  </si>
  <si>
    <t>Компот из сухофруктов</t>
  </si>
  <si>
    <t xml:space="preserve">Чай с сахаром </t>
  </si>
  <si>
    <t>Яблоко</t>
  </si>
  <si>
    <t xml:space="preserve">Яблоко </t>
  </si>
  <si>
    <t xml:space="preserve">десерт </t>
  </si>
  <si>
    <t>Гарнир</t>
  </si>
  <si>
    <t xml:space="preserve">Сок фруктовый </t>
  </si>
  <si>
    <t>Каша гречневая вязкая с маслом</t>
  </si>
  <si>
    <t>Напиток плодово-ягодный</t>
  </si>
  <si>
    <t>Куринные наггетсы с томатным соусом</t>
  </si>
  <si>
    <t>Картофельное пюре</t>
  </si>
  <si>
    <t>Батон пшеничный</t>
  </si>
  <si>
    <t>Каша гречневая расыпчатая с маслом</t>
  </si>
  <si>
    <t>Котлета мясная</t>
  </si>
  <si>
    <t>Сыр порциями</t>
  </si>
  <si>
    <t>Филе птицы тушеное в томатном соусе</t>
  </si>
  <si>
    <t>Макароны отварные с маслом</t>
  </si>
  <si>
    <t>чай с шиповником</t>
  </si>
  <si>
    <t>Гуляш</t>
  </si>
  <si>
    <t>Рис отварной с маслом</t>
  </si>
  <si>
    <t>Кисель плодовоягодный</t>
  </si>
  <si>
    <t>Рыба тушенная с овощами</t>
  </si>
  <si>
    <t>Какао с молоком</t>
  </si>
  <si>
    <t>Чай с сахаром и лимоном</t>
  </si>
  <si>
    <t>Каша кукурузная молочная с маслом</t>
  </si>
  <si>
    <t>десерт</t>
  </si>
  <si>
    <t>Хлеб пшеничный</t>
  </si>
  <si>
    <t>Фруктовый десерт</t>
  </si>
  <si>
    <t xml:space="preserve">хлеб </t>
  </si>
  <si>
    <t>Жаркое с мясом</t>
  </si>
  <si>
    <t>Картофель запеченый с зеленью</t>
  </si>
  <si>
    <t>Масло сливочное порциями</t>
  </si>
  <si>
    <t>Блинчики с маслом</t>
  </si>
  <si>
    <t xml:space="preserve">Плов с мясом </t>
  </si>
  <si>
    <t>Запеканка куриная под сырной шапкой</t>
  </si>
  <si>
    <t>Мясо тушеное</t>
  </si>
  <si>
    <t>Огурцы порционые</t>
  </si>
  <si>
    <t>Запеканка из творога с шоколадным соусом</t>
  </si>
  <si>
    <t>Каша рисовая молочная с ананасами</t>
  </si>
  <si>
    <t xml:space="preserve">Молочный десерт </t>
  </si>
  <si>
    <t>Филе птицы тушеное в сливочно сырном соусе</t>
  </si>
  <si>
    <t>Компот из кураги</t>
  </si>
  <si>
    <t xml:space="preserve">Картофель запеченый </t>
  </si>
  <si>
    <t>Пельмени отварные с маслом</t>
  </si>
  <si>
    <t>Омлет с сыром</t>
  </si>
  <si>
    <t>Куриные нагетсы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</si>
</sst>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1" fontId="5" fillId="0" borderId="2" xfId="0" applyNumberFormat="1" applyFont="1" applyBorder="1" applyAlignment="1">
      <alignment horizontal="center" vertical="top" wrapText="1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2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41</v>
      </c>
      <c r="D1" s="74"/>
      <c r="E1" s="74"/>
      <c r="F1" s="12" t="s">
        <v>16</v>
      </c>
      <c r="G1" s="2" t="s">
        <v>17</v>
      </c>
      <c r="H1" s="75" t="s">
        <v>39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40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7" t="s">
        <v>67</v>
      </c>
      <c r="F6" s="66">
        <v>200</v>
      </c>
      <c r="G6" s="63">
        <v>7</v>
      </c>
      <c r="H6" s="63">
        <v>7</v>
      </c>
      <c r="I6" s="64">
        <v>35</v>
      </c>
      <c r="J6" s="63">
        <v>234.72</v>
      </c>
      <c r="K6" s="65">
        <v>123</v>
      </c>
      <c r="L6" s="40"/>
    </row>
    <row r="7" spans="1:12" ht="15" x14ac:dyDescent="0.25">
      <c r="A7" s="23"/>
      <c r="B7" s="15"/>
      <c r="C7" s="11"/>
      <c r="D7" s="6"/>
      <c r="E7" s="42"/>
      <c r="F7" s="58"/>
      <c r="G7" s="58"/>
      <c r="H7" s="58"/>
      <c r="I7" s="59"/>
      <c r="J7" s="58"/>
      <c r="K7" s="60"/>
      <c r="L7" s="43"/>
    </row>
    <row r="8" spans="1:12" ht="15" x14ac:dyDescent="0.25">
      <c r="A8" s="23"/>
      <c r="B8" s="15"/>
      <c r="C8" s="11"/>
      <c r="D8" s="7" t="s">
        <v>23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66</v>
      </c>
      <c r="F9" s="43">
        <v>200</v>
      </c>
      <c r="G9" s="43">
        <v>0.2</v>
      </c>
      <c r="H9" s="43">
        <v>0</v>
      </c>
      <c r="I9" s="43">
        <v>11</v>
      </c>
      <c r="J9" s="43">
        <v>45.6</v>
      </c>
      <c r="K9" s="44">
        <v>113</v>
      </c>
      <c r="L9" s="43"/>
    </row>
    <row r="10" spans="1:12" ht="15" x14ac:dyDescent="0.25">
      <c r="A10" s="23"/>
      <c r="B10" s="15"/>
      <c r="C10" s="11"/>
      <c r="D10" s="6" t="s">
        <v>23</v>
      </c>
      <c r="E10" s="42" t="s">
        <v>54</v>
      </c>
      <c r="F10" s="43">
        <v>40</v>
      </c>
      <c r="G10" s="43">
        <v>3</v>
      </c>
      <c r="H10" s="43">
        <v>1</v>
      </c>
      <c r="I10" s="43">
        <v>20</v>
      </c>
      <c r="J10" s="43">
        <v>105</v>
      </c>
      <c r="K10" s="44">
        <v>121</v>
      </c>
      <c r="L10" s="43"/>
    </row>
    <row r="11" spans="1:12" ht="15" x14ac:dyDescent="0.25">
      <c r="A11" s="23"/>
      <c r="B11" s="15"/>
      <c r="C11" s="11"/>
      <c r="D11" s="6" t="s">
        <v>68</v>
      </c>
      <c r="E11" s="42" t="s">
        <v>75</v>
      </c>
      <c r="F11" s="43">
        <v>90</v>
      </c>
      <c r="G11" s="43">
        <v>4</v>
      </c>
      <c r="H11" s="43">
        <v>10</v>
      </c>
      <c r="I11" s="43">
        <v>27</v>
      </c>
      <c r="J11" s="43">
        <v>219</v>
      </c>
      <c r="K11" s="44"/>
      <c r="L11" s="43"/>
    </row>
    <row r="12" spans="1:12" ht="15" x14ac:dyDescent="0.25">
      <c r="A12" s="23"/>
      <c r="B12" s="15"/>
      <c r="C12" s="11"/>
      <c r="D12" s="6" t="s">
        <v>68</v>
      </c>
      <c r="E12" s="42" t="s">
        <v>70</v>
      </c>
      <c r="F12" s="43">
        <v>250</v>
      </c>
      <c r="G12" s="43">
        <v>1.5</v>
      </c>
      <c r="H12" s="43">
        <v>0</v>
      </c>
      <c r="I12" s="43">
        <v>31.25</v>
      </c>
      <c r="J12" s="43">
        <v>131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62">
        <f>SUM(F6:F12)</f>
        <v>780</v>
      </c>
      <c r="G13" s="62">
        <f t="shared" ref="G13:J13" si="0">SUM(G6:G12)</f>
        <v>15.7</v>
      </c>
      <c r="H13" s="62">
        <f t="shared" si="0"/>
        <v>18</v>
      </c>
      <c r="I13" s="62">
        <f t="shared" si="0"/>
        <v>124.25</v>
      </c>
      <c r="J13" s="62">
        <f t="shared" si="0"/>
        <v>735.31999999999994</v>
      </c>
      <c r="K13" s="25"/>
      <c r="L13" s="19"/>
    </row>
    <row r="14" spans="1:12" ht="15" x14ac:dyDescent="0.25">
      <c r="A14" s="26"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.75" thickBot="1" x14ac:dyDescent="0.3">
      <c r="A16" s="23"/>
      <c r="B16" s="15"/>
      <c r="C16" s="11"/>
      <c r="D16" s="7" t="s">
        <v>28</v>
      </c>
      <c r="E16" s="39" t="s">
        <v>76</v>
      </c>
      <c r="F16" s="40">
        <v>250</v>
      </c>
      <c r="G16" s="40">
        <v>25</v>
      </c>
      <c r="H16" s="40">
        <v>47</v>
      </c>
      <c r="I16" s="40">
        <v>40</v>
      </c>
      <c r="J16" s="40">
        <v>682.5</v>
      </c>
      <c r="K16" s="41">
        <v>504</v>
      </c>
      <c r="L16" s="40">
        <v>89.5</v>
      </c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3"/>
    </row>
    <row r="18" spans="1:12" ht="15" x14ac:dyDescent="0.25">
      <c r="A18" s="23"/>
      <c r="B18" s="15"/>
      <c r="C18" s="11"/>
      <c r="D18" s="7" t="s">
        <v>22</v>
      </c>
      <c r="E18" s="42" t="s">
        <v>44</v>
      </c>
      <c r="F18" s="43">
        <v>200</v>
      </c>
      <c r="G18" s="43">
        <v>0</v>
      </c>
      <c r="H18" s="43">
        <v>0</v>
      </c>
      <c r="I18" s="43">
        <v>7</v>
      </c>
      <c r="J18" s="43">
        <v>29</v>
      </c>
      <c r="K18" s="44">
        <v>114</v>
      </c>
      <c r="L18" s="43">
        <v>1</v>
      </c>
    </row>
    <row r="19" spans="1:12" ht="15" x14ac:dyDescent="0.25">
      <c r="A19" s="23"/>
      <c r="B19" s="15"/>
      <c r="C19" s="11"/>
      <c r="D19" s="7" t="s">
        <v>31</v>
      </c>
      <c r="E19" s="42" t="s">
        <v>69</v>
      </c>
      <c r="F19" s="43">
        <v>30</v>
      </c>
      <c r="G19" s="43">
        <v>2.8</v>
      </c>
      <c r="H19" s="43">
        <v>0.28000000000000003</v>
      </c>
      <c r="I19" s="43">
        <v>16.16</v>
      </c>
      <c r="J19" s="43">
        <v>56</v>
      </c>
      <c r="K19" s="44">
        <v>119</v>
      </c>
      <c r="L19" s="61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1"/>
      <c r="E21" s="52"/>
      <c r="F21" s="43"/>
      <c r="G21" s="53"/>
      <c r="H21" s="53"/>
      <c r="I21" s="54"/>
      <c r="J21" s="5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1">SUM(G14:G22)</f>
        <v>27.8</v>
      </c>
      <c r="H23" s="19">
        <f t="shared" si="1"/>
        <v>47.28</v>
      </c>
      <c r="I23" s="19">
        <f t="shared" si="1"/>
        <v>63.16</v>
      </c>
      <c r="J23" s="19">
        <f t="shared" si="1"/>
        <v>767.5</v>
      </c>
      <c r="K23" s="25"/>
      <c r="L23" s="19">
        <f t="shared" ref="L23" si="2">SUM(L14:L22)</f>
        <v>93.5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1260</v>
      </c>
      <c r="G24" s="32">
        <f t="shared" ref="G24:J24" si="3">G13+G23</f>
        <v>43.5</v>
      </c>
      <c r="H24" s="32">
        <f t="shared" si="3"/>
        <v>65.28</v>
      </c>
      <c r="I24" s="32">
        <f t="shared" si="3"/>
        <v>187.41</v>
      </c>
      <c r="J24" s="32">
        <f t="shared" si="3"/>
        <v>1502.82</v>
      </c>
      <c r="K24" s="32"/>
      <c r="L24" s="32">
        <f t="shared" ref="L24" si="4">L13+L23</f>
        <v>93.5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8" t="s">
        <v>77</v>
      </c>
      <c r="F25" s="55">
        <v>90</v>
      </c>
      <c r="G25" s="55">
        <v>20</v>
      </c>
      <c r="H25" s="55">
        <v>20</v>
      </c>
      <c r="I25" s="56">
        <v>2</v>
      </c>
      <c r="J25" s="55">
        <v>274</v>
      </c>
      <c r="K25" s="57">
        <v>240</v>
      </c>
      <c r="L25" s="40"/>
    </row>
    <row r="26" spans="1:12" ht="15" x14ac:dyDescent="0.25">
      <c r="A26" s="14"/>
      <c r="B26" s="15"/>
      <c r="C26" s="11"/>
      <c r="D26" s="6" t="s">
        <v>29</v>
      </c>
      <c r="E26" s="42" t="s">
        <v>50</v>
      </c>
      <c r="F26" s="58">
        <v>150</v>
      </c>
      <c r="G26" s="58">
        <v>4.3499999999999996</v>
      </c>
      <c r="H26" s="58">
        <v>3.9</v>
      </c>
      <c r="I26" s="59">
        <v>20.399999999999999</v>
      </c>
      <c r="J26" s="58">
        <v>134.25</v>
      </c>
      <c r="K26" s="60">
        <v>54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42</v>
      </c>
      <c r="F27" s="43">
        <v>45</v>
      </c>
      <c r="G27" s="43">
        <v>2.92</v>
      </c>
      <c r="H27" s="43">
        <v>0.4</v>
      </c>
      <c r="I27" s="43">
        <v>18.489999999999998</v>
      </c>
      <c r="J27" s="43">
        <v>96.26</v>
      </c>
      <c r="K27" s="44">
        <v>119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51</v>
      </c>
      <c r="F28" s="43">
        <v>200</v>
      </c>
      <c r="G28" s="43">
        <v>0</v>
      </c>
      <c r="H28" s="43">
        <v>0</v>
      </c>
      <c r="I28" s="43">
        <v>14</v>
      </c>
      <c r="J28" s="43">
        <v>55</v>
      </c>
      <c r="K28" s="44">
        <v>104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74</v>
      </c>
      <c r="F30" s="43">
        <v>15</v>
      </c>
      <c r="G30" s="43">
        <v>0</v>
      </c>
      <c r="H30" s="43">
        <v>11</v>
      </c>
      <c r="I30" s="43">
        <v>0</v>
      </c>
      <c r="J30" s="43">
        <v>99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J32" si="5">SUM(G25:G31)</f>
        <v>27.270000000000003</v>
      </c>
      <c r="H32" s="19">
        <f t="shared" si="5"/>
        <v>35.299999999999997</v>
      </c>
      <c r="I32" s="19">
        <f t="shared" si="5"/>
        <v>54.89</v>
      </c>
      <c r="J32" s="19">
        <f t="shared" si="5"/>
        <v>658.51</v>
      </c>
      <c r="K32" s="25"/>
      <c r="L32" s="19"/>
    </row>
    <row r="33" spans="1:12" ht="15" x14ac:dyDescent="0.25">
      <c r="A33" s="13"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.75" thickBot="1" x14ac:dyDescent="0.3">
      <c r="A35" s="14"/>
      <c r="B35" s="15"/>
      <c r="C35" s="11"/>
      <c r="D35" s="7" t="s">
        <v>28</v>
      </c>
      <c r="E35" s="42" t="s">
        <v>52</v>
      </c>
      <c r="F35" s="43">
        <v>105</v>
      </c>
      <c r="G35" s="43">
        <v>12.39</v>
      </c>
      <c r="H35" s="43">
        <v>10.59</v>
      </c>
      <c r="I35" s="43">
        <v>16.84</v>
      </c>
      <c r="J35" s="43">
        <v>167.5</v>
      </c>
      <c r="K35" s="44">
        <v>259</v>
      </c>
      <c r="L35" s="43">
        <v>46</v>
      </c>
    </row>
    <row r="36" spans="1:12" ht="15" x14ac:dyDescent="0.25">
      <c r="A36" s="14"/>
      <c r="B36" s="15"/>
      <c r="C36" s="11"/>
      <c r="D36" s="7" t="s">
        <v>29</v>
      </c>
      <c r="E36" s="39" t="s">
        <v>50</v>
      </c>
      <c r="F36" s="40">
        <v>150</v>
      </c>
      <c r="G36" s="40">
        <v>4</v>
      </c>
      <c r="H36" s="40">
        <v>4</v>
      </c>
      <c r="I36" s="40">
        <v>19</v>
      </c>
      <c r="J36" s="40">
        <v>130</v>
      </c>
      <c r="K36" s="41">
        <v>54</v>
      </c>
      <c r="L36" s="43">
        <v>6.5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</v>
      </c>
      <c r="H37" s="43">
        <v>0</v>
      </c>
      <c r="I37" s="43">
        <v>7</v>
      </c>
      <c r="J37" s="43">
        <v>29</v>
      </c>
      <c r="K37" s="44">
        <v>114</v>
      </c>
      <c r="L37" s="43">
        <v>1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2.8</v>
      </c>
      <c r="H38" s="43">
        <v>0.28000000000000003</v>
      </c>
      <c r="I38" s="43">
        <v>16.16</v>
      </c>
      <c r="J38" s="43">
        <v>56</v>
      </c>
      <c r="K38" s="44">
        <v>119</v>
      </c>
      <c r="L38" s="61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485</v>
      </c>
      <c r="G42" s="19">
        <f t="shared" ref="G42" si="6">SUM(G33:G41)</f>
        <v>19.190000000000001</v>
      </c>
      <c r="H42" s="19">
        <f t="shared" ref="H42" si="7">SUM(H33:H41)</f>
        <v>14.87</v>
      </c>
      <c r="I42" s="19">
        <f t="shared" ref="I42" si="8">SUM(I33:I41)</f>
        <v>59</v>
      </c>
      <c r="J42" s="19">
        <f t="shared" ref="J42:L42" si="9">SUM(J33:J41)</f>
        <v>382.5</v>
      </c>
      <c r="K42" s="25"/>
      <c r="L42" s="19">
        <f t="shared" si="9"/>
        <v>56.5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985</v>
      </c>
      <c r="G43" s="32">
        <f t="shared" ref="G43" si="10">G32+G42</f>
        <v>46.460000000000008</v>
      </c>
      <c r="H43" s="32">
        <f t="shared" ref="H43" si="11">H32+H42</f>
        <v>50.169999999999995</v>
      </c>
      <c r="I43" s="32">
        <f t="shared" ref="I43" si="12">I32+I42</f>
        <v>113.89</v>
      </c>
      <c r="J43" s="32">
        <f t="shared" ref="J43:L43" si="13">J32+J42</f>
        <v>1041.01</v>
      </c>
      <c r="K43" s="32"/>
      <c r="L43" s="32">
        <f t="shared" si="13"/>
        <v>56.5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78</v>
      </c>
      <c r="F44" s="40">
        <v>90</v>
      </c>
      <c r="G44" s="40">
        <v>16</v>
      </c>
      <c r="H44" s="40">
        <v>15</v>
      </c>
      <c r="I44" s="40">
        <v>2</v>
      </c>
      <c r="J44" s="40">
        <v>211.4</v>
      </c>
      <c r="K44" s="41">
        <v>88</v>
      </c>
      <c r="L44" s="40"/>
    </row>
    <row r="45" spans="1:12" ht="15" x14ac:dyDescent="0.2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30</v>
      </c>
      <c r="E46" s="42" t="s">
        <v>43</v>
      </c>
      <c r="F46" s="43">
        <v>200</v>
      </c>
      <c r="G46" s="43">
        <v>0.4</v>
      </c>
      <c r="H46" s="43">
        <v>0</v>
      </c>
      <c r="I46" s="43">
        <v>27</v>
      </c>
      <c r="J46" s="43">
        <v>110</v>
      </c>
      <c r="K46" s="44">
        <v>98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2.8</v>
      </c>
      <c r="H47" s="43">
        <v>0.28000000000000003</v>
      </c>
      <c r="I47" s="43">
        <v>16.16</v>
      </c>
      <c r="J47" s="43">
        <v>96</v>
      </c>
      <c r="K47" s="44">
        <v>119</v>
      </c>
      <c r="L47" s="43"/>
    </row>
    <row r="48" spans="1:12" ht="15" x14ac:dyDescent="0.25">
      <c r="A48" s="23"/>
      <c r="B48" s="15"/>
      <c r="C48" s="11"/>
      <c r="D48" s="69" t="s">
        <v>26</v>
      </c>
      <c r="E48" s="42" t="s">
        <v>79</v>
      </c>
      <c r="F48" s="43">
        <v>60</v>
      </c>
      <c r="G48" s="43">
        <v>0</v>
      </c>
      <c r="H48" s="43">
        <v>1</v>
      </c>
      <c r="I48" s="43">
        <v>2</v>
      </c>
      <c r="J48" s="43">
        <v>8</v>
      </c>
      <c r="K48" s="44">
        <v>28</v>
      </c>
      <c r="L48" s="43"/>
    </row>
    <row r="49" spans="1:12" ht="15" x14ac:dyDescent="0.25">
      <c r="A49" s="23"/>
      <c r="B49" s="15"/>
      <c r="C49" s="11"/>
      <c r="D49" s="6" t="s">
        <v>29</v>
      </c>
      <c r="E49" s="42" t="s">
        <v>53</v>
      </c>
      <c r="F49" s="43">
        <v>150</v>
      </c>
      <c r="G49" s="43">
        <v>3</v>
      </c>
      <c r="H49" s="43">
        <v>8</v>
      </c>
      <c r="I49" s="43">
        <v>22</v>
      </c>
      <c r="J49" s="43">
        <v>170</v>
      </c>
      <c r="K49" s="44">
        <v>50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SUM(F44:F49)</f>
        <v>540</v>
      </c>
      <c r="G51" s="19">
        <f>SUM(G44:G49)</f>
        <v>22.2</v>
      </c>
      <c r="H51" s="19">
        <f>SUM(H44:H49)</f>
        <v>24.28</v>
      </c>
      <c r="I51" s="19">
        <f>SUM(I44:I49)</f>
        <v>69.16</v>
      </c>
      <c r="J51" s="19">
        <f>SUM(J44:J49)</f>
        <v>595.4</v>
      </c>
      <c r="K51" s="25"/>
      <c r="L51" s="19"/>
    </row>
    <row r="52" spans="1:12" ht="15" x14ac:dyDescent="0.25">
      <c r="A52" s="26">
        <v>1</v>
      </c>
      <c r="B52" s="13">
        <f>B44</f>
        <v>3</v>
      </c>
      <c r="C52" s="10" t="s">
        <v>25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.75" thickBot="1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39" t="s">
        <v>78</v>
      </c>
      <c r="F54" s="40">
        <v>90</v>
      </c>
      <c r="G54" s="40">
        <v>16</v>
      </c>
      <c r="H54" s="40">
        <v>15</v>
      </c>
      <c r="I54" s="40">
        <v>2</v>
      </c>
      <c r="J54" s="40">
        <v>211.4</v>
      </c>
      <c r="K54" s="41">
        <v>88</v>
      </c>
      <c r="L54" s="43">
        <v>62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44</v>
      </c>
      <c r="F56" s="43">
        <v>200</v>
      </c>
      <c r="G56" s="43">
        <v>0</v>
      </c>
      <c r="H56" s="43">
        <v>0</v>
      </c>
      <c r="I56" s="43">
        <v>7</v>
      </c>
      <c r="J56" s="43">
        <v>29</v>
      </c>
      <c r="K56" s="44">
        <v>114</v>
      </c>
      <c r="L56" s="43">
        <v>1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2.8</v>
      </c>
      <c r="H57" s="43">
        <v>0.28000000000000003</v>
      </c>
      <c r="I57" s="43">
        <v>16.16</v>
      </c>
      <c r="J57" s="43">
        <v>96</v>
      </c>
      <c r="K57" s="44">
        <v>119</v>
      </c>
      <c r="L57" s="61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150</v>
      </c>
      <c r="G58" s="43">
        <v>3</v>
      </c>
      <c r="H58" s="43">
        <v>8</v>
      </c>
      <c r="I58" s="43">
        <v>22</v>
      </c>
      <c r="J58" s="43">
        <v>170</v>
      </c>
      <c r="K58" s="44">
        <v>50</v>
      </c>
      <c r="L58" s="43">
        <v>16.5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SUM(F54:F57)</f>
        <v>320</v>
      </c>
      <c r="G61" s="19">
        <f t="shared" ref="G61:L61" si="14">SUM(G54:G57)</f>
        <v>18.8</v>
      </c>
      <c r="H61" s="19">
        <f t="shared" si="14"/>
        <v>15.28</v>
      </c>
      <c r="I61" s="19">
        <f t="shared" si="14"/>
        <v>25.16</v>
      </c>
      <c r="J61" s="19">
        <f t="shared" si="14"/>
        <v>336.4</v>
      </c>
      <c r="K61" s="19"/>
      <c r="L61" s="19">
        <f>SUM(L54:L58)</f>
        <v>82.5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/>
      <c r="G62" s="32"/>
      <c r="H62" s="32"/>
      <c r="I62" s="32"/>
      <c r="J62" s="32"/>
      <c r="K62" s="32"/>
      <c r="L62" s="32"/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150</v>
      </c>
      <c r="G63" s="40">
        <v>25</v>
      </c>
      <c r="H63" s="40">
        <v>11</v>
      </c>
      <c r="I63" s="40">
        <v>30</v>
      </c>
      <c r="J63" s="40">
        <v>322.83</v>
      </c>
      <c r="K63" s="41"/>
      <c r="L63" s="40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</v>
      </c>
      <c r="H65" s="43">
        <v>0</v>
      </c>
      <c r="I65" s="43">
        <v>7</v>
      </c>
      <c r="J65" s="43">
        <v>29</v>
      </c>
      <c r="K65" s="44">
        <v>113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2.16</v>
      </c>
      <c r="H66" s="43">
        <v>0.81</v>
      </c>
      <c r="I66" s="43">
        <v>14.73</v>
      </c>
      <c r="J66" s="43">
        <v>75.66</v>
      </c>
      <c r="K66" s="44">
        <v>121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24</v>
      </c>
      <c r="E68" s="42" t="s">
        <v>45</v>
      </c>
      <c r="F68" s="43">
        <v>200</v>
      </c>
      <c r="G68" s="43">
        <v>0.8</v>
      </c>
      <c r="H68" s="43">
        <v>0</v>
      </c>
      <c r="I68" s="43">
        <v>22.6</v>
      </c>
      <c r="J68" s="43">
        <v>92</v>
      </c>
      <c r="K68" s="44">
        <v>24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:J70" si="15">SUM(G63:G69)</f>
        <v>27.96</v>
      </c>
      <c r="H70" s="19">
        <f t="shared" si="15"/>
        <v>11.81</v>
      </c>
      <c r="I70" s="19">
        <f t="shared" si="15"/>
        <v>74.330000000000013</v>
      </c>
      <c r="J70" s="19">
        <f t="shared" si="15"/>
        <v>519.49</v>
      </c>
      <c r="K70" s="25"/>
      <c r="L70" s="19"/>
    </row>
    <row r="71" spans="1:12" ht="15" x14ac:dyDescent="0.25">
      <c r="A71" s="26"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39" t="s">
        <v>56</v>
      </c>
      <c r="F73" s="40">
        <v>90</v>
      </c>
      <c r="G73" s="40">
        <v>17</v>
      </c>
      <c r="H73" s="40">
        <v>16</v>
      </c>
      <c r="I73" s="40">
        <v>10</v>
      </c>
      <c r="J73" s="40">
        <v>248</v>
      </c>
      <c r="K73" s="41">
        <v>90</v>
      </c>
      <c r="L73" s="43">
        <v>48.5</v>
      </c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4</v>
      </c>
      <c r="H74" s="43">
        <v>4</v>
      </c>
      <c r="I74" s="43">
        <v>20</v>
      </c>
      <c r="J74" s="43">
        <v>134</v>
      </c>
      <c r="K74" s="44">
        <v>54</v>
      </c>
      <c r="L74" s="43">
        <v>8</v>
      </c>
    </row>
    <row r="75" spans="1:12" ht="15" x14ac:dyDescent="0.25">
      <c r="A75" s="23"/>
      <c r="B75" s="15"/>
      <c r="C75" s="11"/>
      <c r="D75" s="7" t="s">
        <v>22</v>
      </c>
      <c r="E75" s="42" t="s">
        <v>44</v>
      </c>
      <c r="F75" s="43">
        <v>200</v>
      </c>
      <c r="G75" s="43">
        <v>0</v>
      </c>
      <c r="H75" s="43">
        <v>0</v>
      </c>
      <c r="I75" s="43">
        <v>7</v>
      </c>
      <c r="J75" s="43">
        <v>29</v>
      </c>
      <c r="K75" s="44">
        <v>114</v>
      </c>
      <c r="L75" s="43">
        <v>1</v>
      </c>
    </row>
    <row r="76" spans="1:12" ht="15" x14ac:dyDescent="0.25">
      <c r="A76" s="23"/>
      <c r="B76" s="15"/>
      <c r="C76" s="11"/>
      <c r="D76" s="7" t="s">
        <v>23</v>
      </c>
      <c r="E76" s="42" t="s">
        <v>42</v>
      </c>
      <c r="F76" s="43">
        <v>30</v>
      </c>
      <c r="G76" s="43">
        <v>2.8</v>
      </c>
      <c r="H76" s="43">
        <v>0.28000000000000003</v>
      </c>
      <c r="I76" s="43">
        <v>16.16</v>
      </c>
      <c r="J76" s="43">
        <v>96</v>
      </c>
      <c r="K76" s="44">
        <v>119</v>
      </c>
      <c r="L76" s="43">
        <v>3</v>
      </c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SUM(F73:F76)</f>
        <v>470</v>
      </c>
      <c r="G80" s="19">
        <f t="shared" ref="G80:J80" si="16">SUM(G73:G76)</f>
        <v>23.8</v>
      </c>
      <c r="H80" s="19">
        <f t="shared" si="16"/>
        <v>20.28</v>
      </c>
      <c r="I80" s="19">
        <f t="shared" si="16"/>
        <v>53.16</v>
      </c>
      <c r="J80" s="19">
        <f t="shared" si="16"/>
        <v>507</v>
      </c>
      <c r="K80" s="19"/>
      <c r="L80" s="19">
        <f>SUM(L73:L76)</f>
        <v>60.5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/>
      <c r="G81" s="32"/>
      <c r="H81" s="32"/>
      <c r="I81" s="32"/>
      <c r="J81" s="32"/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90</v>
      </c>
      <c r="G82" s="40">
        <v>14.85</v>
      </c>
      <c r="H82" s="40">
        <v>13.32</v>
      </c>
      <c r="I82" s="40">
        <v>5.94</v>
      </c>
      <c r="J82" s="40">
        <v>202.68</v>
      </c>
      <c r="K82" s="41">
        <v>151</v>
      </c>
      <c r="L82" s="40"/>
    </row>
    <row r="83" spans="1:12" ht="15" x14ac:dyDescent="0.25">
      <c r="A83" s="23"/>
      <c r="B83" s="15"/>
      <c r="C83" s="11"/>
      <c r="D83" s="6" t="s">
        <v>29</v>
      </c>
      <c r="E83" s="42" t="s">
        <v>59</v>
      </c>
      <c r="F83" s="43">
        <v>150</v>
      </c>
      <c r="G83" s="43">
        <v>6.45</v>
      </c>
      <c r="H83" s="43">
        <v>4.05</v>
      </c>
      <c r="I83" s="43">
        <v>40.200000000000003</v>
      </c>
      <c r="J83" s="43">
        <v>223.65</v>
      </c>
      <c r="K83" s="44">
        <v>64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0.4</v>
      </c>
      <c r="H84" s="43">
        <v>0.6</v>
      </c>
      <c r="I84" s="43">
        <v>17.8</v>
      </c>
      <c r="J84" s="43">
        <v>78.599999999999994</v>
      </c>
      <c r="K84" s="44">
        <v>160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2.8</v>
      </c>
      <c r="H85" s="43">
        <v>0.28000000000000003</v>
      </c>
      <c r="I85" s="43">
        <v>16.16</v>
      </c>
      <c r="J85" s="43">
        <v>96</v>
      </c>
      <c r="K85" s="44">
        <v>119</v>
      </c>
      <c r="L85" s="43"/>
    </row>
    <row r="86" spans="1:12" ht="15" x14ac:dyDescent="0.25">
      <c r="A86" s="23"/>
      <c r="B86" s="15"/>
      <c r="C86" s="11"/>
      <c r="D86" s="7" t="s">
        <v>26</v>
      </c>
      <c r="E86" s="42" t="s">
        <v>57</v>
      </c>
      <c r="F86" s="43">
        <v>20</v>
      </c>
      <c r="G86" s="43">
        <v>5</v>
      </c>
      <c r="H86" s="43">
        <v>6</v>
      </c>
      <c r="I86" s="43">
        <v>0</v>
      </c>
      <c r="J86" s="43">
        <v>73</v>
      </c>
      <c r="K86" s="44">
        <v>1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J89" si="17">SUM(G82:G88)</f>
        <v>29.5</v>
      </c>
      <c r="H89" s="19">
        <f t="shared" si="17"/>
        <v>24.250000000000004</v>
      </c>
      <c r="I89" s="19">
        <f t="shared" si="17"/>
        <v>80.099999999999994</v>
      </c>
      <c r="J89" s="19">
        <f t="shared" si="17"/>
        <v>673.93000000000006</v>
      </c>
      <c r="K89" s="25"/>
      <c r="L89" s="19"/>
    </row>
    <row r="90" spans="1:12" ht="15" x14ac:dyDescent="0.25">
      <c r="A90" s="26"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39" t="s">
        <v>58</v>
      </c>
      <c r="F92" s="40">
        <v>90</v>
      </c>
      <c r="G92" s="40">
        <v>14.85</v>
      </c>
      <c r="H92" s="40">
        <v>13.32</v>
      </c>
      <c r="I92" s="40">
        <v>5.94</v>
      </c>
      <c r="J92" s="40">
        <v>202.68</v>
      </c>
      <c r="K92" s="41">
        <v>151</v>
      </c>
      <c r="L92" s="43">
        <v>38.5</v>
      </c>
    </row>
    <row r="93" spans="1:12" ht="15" x14ac:dyDescent="0.25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6.45</v>
      </c>
      <c r="H93" s="43">
        <v>4.05</v>
      </c>
      <c r="I93" s="43">
        <v>40.200000000000003</v>
      </c>
      <c r="J93" s="43">
        <v>223.65</v>
      </c>
      <c r="K93" s="44">
        <v>64</v>
      </c>
      <c r="L93" s="43">
        <v>8</v>
      </c>
    </row>
    <row r="94" spans="1:12" ht="15" x14ac:dyDescent="0.25">
      <c r="A94" s="23"/>
      <c r="B94" s="15"/>
      <c r="C94" s="11"/>
      <c r="D94" s="7" t="s">
        <v>22</v>
      </c>
      <c r="E94" s="42" t="s">
        <v>44</v>
      </c>
      <c r="F94" s="43">
        <v>200</v>
      </c>
      <c r="G94" s="43">
        <v>0</v>
      </c>
      <c r="H94" s="43">
        <v>0</v>
      </c>
      <c r="I94" s="43">
        <v>7</v>
      </c>
      <c r="J94" s="43">
        <v>29</v>
      </c>
      <c r="K94" s="44">
        <v>114</v>
      </c>
      <c r="L94" s="43">
        <v>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71</v>
      </c>
      <c r="E96" s="42" t="s">
        <v>42</v>
      </c>
      <c r="F96" s="43">
        <v>30</v>
      </c>
      <c r="G96" s="43">
        <v>2.8</v>
      </c>
      <c r="H96" s="43">
        <v>0.28000000000000003</v>
      </c>
      <c r="I96" s="43">
        <v>16.16</v>
      </c>
      <c r="J96" s="43">
        <v>96</v>
      </c>
      <c r="K96" s="44">
        <v>119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SUM(F92:F96)</f>
        <v>470</v>
      </c>
      <c r="G99" s="19">
        <f t="shared" ref="G99:L99" si="18">SUM(G92:G96)</f>
        <v>24.1</v>
      </c>
      <c r="H99" s="19">
        <f t="shared" si="18"/>
        <v>17.650000000000002</v>
      </c>
      <c r="I99" s="19">
        <f t="shared" si="18"/>
        <v>69.3</v>
      </c>
      <c r="J99" s="19">
        <f t="shared" si="18"/>
        <v>551.33000000000004</v>
      </c>
      <c r="K99" s="19"/>
      <c r="L99" s="19">
        <f t="shared" si="18"/>
        <v>50.5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/>
      <c r="G100" s="32"/>
      <c r="H100" s="32"/>
      <c r="I100" s="32"/>
      <c r="J100" s="32"/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6.23</v>
      </c>
      <c r="H101" s="40">
        <v>7.14</v>
      </c>
      <c r="I101" s="40">
        <v>31.66</v>
      </c>
      <c r="J101" s="40">
        <v>215.55</v>
      </c>
      <c r="K101" s="41">
        <v>123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57</v>
      </c>
      <c r="F102" s="43">
        <v>15</v>
      </c>
      <c r="G102" s="43">
        <v>3.66</v>
      </c>
      <c r="H102" s="43">
        <v>3.54</v>
      </c>
      <c r="I102" s="43">
        <v>0</v>
      </c>
      <c r="J102" s="43">
        <v>46.5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7</v>
      </c>
      <c r="J103" s="43">
        <v>29</v>
      </c>
      <c r="K103" s="44">
        <v>114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3.56</v>
      </c>
      <c r="H104" s="43">
        <v>0.36</v>
      </c>
      <c r="I104" s="43">
        <v>22.1</v>
      </c>
      <c r="J104" s="43">
        <v>1.2</v>
      </c>
      <c r="K104" s="44">
        <v>119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54</v>
      </c>
      <c r="F105" s="43">
        <v>30</v>
      </c>
      <c r="G105" s="43">
        <v>2.25</v>
      </c>
      <c r="H105" s="43">
        <v>0.87</v>
      </c>
      <c r="I105" s="43">
        <v>14.94</v>
      </c>
      <c r="J105" s="43">
        <v>78.599999999999994</v>
      </c>
      <c r="K105" s="44">
        <v>120</v>
      </c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74</v>
      </c>
      <c r="F106" s="43">
        <v>10</v>
      </c>
      <c r="G106" s="43">
        <v>0.08</v>
      </c>
      <c r="H106" s="43">
        <v>7.25</v>
      </c>
      <c r="I106" s="43">
        <v>0.13</v>
      </c>
      <c r="J106" s="43">
        <v>66.099999999999994</v>
      </c>
      <c r="K106" s="44">
        <v>1</v>
      </c>
      <c r="L106" s="43"/>
    </row>
    <row r="107" spans="1:12" ht="15" x14ac:dyDescent="0.25">
      <c r="A107" s="23"/>
      <c r="B107" s="15"/>
      <c r="C107" s="11"/>
      <c r="D107" s="6" t="s">
        <v>47</v>
      </c>
      <c r="E107" s="42" t="s">
        <v>82</v>
      </c>
      <c r="F107" s="43">
        <v>200</v>
      </c>
      <c r="G107" s="43">
        <v>8.25</v>
      </c>
      <c r="H107" s="43">
        <v>6.25</v>
      </c>
      <c r="I107" s="43">
        <v>22</v>
      </c>
      <c r="J107" s="43">
        <v>175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705</v>
      </c>
      <c r="G108" s="19">
        <f t="shared" ref="G108:J108" si="19">SUM(G101:G107)</f>
        <v>24.03</v>
      </c>
      <c r="H108" s="19">
        <f t="shared" si="19"/>
        <v>25.409999999999997</v>
      </c>
      <c r="I108" s="19">
        <f t="shared" si="19"/>
        <v>97.83</v>
      </c>
      <c r="J108" s="19">
        <f t="shared" si="19"/>
        <v>611.95000000000005</v>
      </c>
      <c r="K108" s="25"/>
      <c r="L108" s="19"/>
    </row>
    <row r="109" spans="1:12" ht="15.75" thickBot="1" x14ac:dyDescent="0.3">
      <c r="A109" s="26"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61</v>
      </c>
      <c r="F111" s="43">
        <v>90</v>
      </c>
      <c r="G111" s="43">
        <v>17</v>
      </c>
      <c r="H111" s="43">
        <v>16</v>
      </c>
      <c r="I111" s="43">
        <v>3</v>
      </c>
      <c r="J111" s="43">
        <v>220</v>
      </c>
      <c r="K111" s="44">
        <v>89</v>
      </c>
      <c r="L111" s="43">
        <v>62.5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</v>
      </c>
      <c r="H112" s="43">
        <v>5</v>
      </c>
      <c r="I112" s="43">
        <v>34</v>
      </c>
      <c r="J112" s="43">
        <v>192</v>
      </c>
      <c r="K112" s="44">
        <v>53</v>
      </c>
      <c r="L112" s="43">
        <v>12</v>
      </c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7</v>
      </c>
      <c r="J113" s="43">
        <v>29</v>
      </c>
      <c r="K113" s="44">
        <v>114</v>
      </c>
      <c r="L113" s="43">
        <v>1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2.8</v>
      </c>
      <c r="H114" s="43">
        <v>0.28000000000000003</v>
      </c>
      <c r="I114" s="43">
        <v>16.16</v>
      </c>
      <c r="J114" s="43">
        <v>96</v>
      </c>
      <c r="K114" s="44">
        <v>119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470</v>
      </c>
      <c r="G118" s="19">
        <f t="shared" ref="G118:L118" si="20">SUM(G109:G117)</f>
        <v>22.8</v>
      </c>
      <c r="H118" s="19">
        <f t="shared" si="20"/>
        <v>21.28</v>
      </c>
      <c r="I118" s="19">
        <f t="shared" si="20"/>
        <v>60.16</v>
      </c>
      <c r="J118" s="19">
        <f t="shared" si="20"/>
        <v>537</v>
      </c>
      <c r="K118" s="25"/>
      <c r="L118" s="19">
        <f t="shared" si="20"/>
        <v>78.5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/>
      <c r="G119" s="32"/>
      <c r="H119" s="32"/>
      <c r="I119" s="32"/>
      <c r="J119" s="32"/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90</v>
      </c>
      <c r="G120" s="40">
        <v>1</v>
      </c>
      <c r="H120" s="40">
        <v>1</v>
      </c>
      <c r="I120" s="40">
        <v>15</v>
      </c>
      <c r="J120" s="40">
        <v>70.5</v>
      </c>
      <c r="K120" s="41">
        <v>321</v>
      </c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50</v>
      </c>
      <c r="F121" s="43">
        <v>150</v>
      </c>
      <c r="G121" s="43">
        <v>4.3</v>
      </c>
      <c r="H121" s="43">
        <v>4.24</v>
      </c>
      <c r="I121" s="43">
        <v>18.77</v>
      </c>
      <c r="J121" s="43">
        <v>129.54</v>
      </c>
      <c r="K121" s="44">
        <v>54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20</v>
      </c>
      <c r="J122" s="43">
        <v>80</v>
      </c>
      <c r="K122" s="44">
        <v>95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</v>
      </c>
      <c r="I123" s="43">
        <v>20.170000000000002</v>
      </c>
      <c r="J123" s="43">
        <v>81.3</v>
      </c>
      <c r="K123" s="44">
        <v>95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200</v>
      </c>
      <c r="G124" s="43">
        <v>1</v>
      </c>
      <c r="H124" s="43">
        <v>0</v>
      </c>
      <c r="I124" s="43">
        <v>17</v>
      </c>
      <c r="J124" s="43">
        <v>69</v>
      </c>
      <c r="K124" s="44">
        <v>24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21">SUM(G120:G126)</f>
        <v>9.3000000000000007</v>
      </c>
      <c r="H127" s="19">
        <f t="shared" si="21"/>
        <v>5.24</v>
      </c>
      <c r="I127" s="19">
        <f t="shared" si="21"/>
        <v>90.94</v>
      </c>
      <c r="J127" s="19">
        <f t="shared" si="21"/>
        <v>430.34</v>
      </c>
      <c r="K127" s="25"/>
      <c r="L127" s="19"/>
    </row>
    <row r="128" spans="1:12" ht="15" x14ac:dyDescent="0.25">
      <c r="A128" s="13"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83</v>
      </c>
      <c r="F130" s="40">
        <v>90</v>
      </c>
      <c r="G130" s="40">
        <v>1</v>
      </c>
      <c r="H130" s="40">
        <v>1</v>
      </c>
      <c r="I130" s="40">
        <v>15</v>
      </c>
      <c r="J130" s="40">
        <v>70.5</v>
      </c>
      <c r="K130" s="41">
        <v>321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4.3</v>
      </c>
      <c r="H131" s="43">
        <v>4.24</v>
      </c>
      <c r="I131" s="43">
        <v>18.77</v>
      </c>
      <c r="J131" s="43">
        <v>129.54</v>
      </c>
      <c r="K131" s="44">
        <v>54</v>
      </c>
      <c r="L131" s="43">
        <v>8</v>
      </c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7</v>
      </c>
      <c r="J132" s="43">
        <v>29</v>
      </c>
      <c r="K132" s="44">
        <v>114</v>
      </c>
      <c r="L132" s="43">
        <v>1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2.8</v>
      </c>
      <c r="H133" s="43">
        <v>0.28000000000000003</v>
      </c>
      <c r="I133" s="43">
        <v>16.16</v>
      </c>
      <c r="J133" s="43">
        <v>56</v>
      </c>
      <c r="K133" s="44">
        <v>119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470</v>
      </c>
      <c r="G137" s="19">
        <f t="shared" ref="G137:J137" si="22">SUM(G128:G136)</f>
        <v>8.1</v>
      </c>
      <c r="H137" s="19">
        <f t="shared" si="22"/>
        <v>5.5200000000000005</v>
      </c>
      <c r="I137" s="19">
        <f t="shared" si="22"/>
        <v>56.929999999999993</v>
      </c>
      <c r="J137" s="19">
        <f t="shared" si="22"/>
        <v>285.03999999999996</v>
      </c>
      <c r="K137" s="25"/>
      <c r="L137" s="19">
        <f t="shared" ref="L137" si="23">SUM(L128:L136)</f>
        <v>71.5</v>
      </c>
    </row>
    <row r="138" spans="1:12" ht="15" x14ac:dyDescent="0.2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1150</v>
      </c>
      <c r="G138" s="32">
        <f t="shared" ref="G138" si="24">G127+G137</f>
        <v>17.399999999999999</v>
      </c>
      <c r="H138" s="32">
        <f t="shared" ref="H138" si="25">H127+H137</f>
        <v>10.760000000000002</v>
      </c>
      <c r="I138" s="32">
        <f t="shared" ref="I138" si="26">I127+I137</f>
        <v>147.87</v>
      </c>
      <c r="J138" s="32">
        <f t="shared" ref="J138:L138" si="27">J127+J137</f>
        <v>715.37999999999988</v>
      </c>
      <c r="K138" s="32"/>
      <c r="L138" s="32">
        <f t="shared" si="27"/>
        <v>71.5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90</v>
      </c>
      <c r="G139" s="40">
        <v>12.42</v>
      </c>
      <c r="H139" s="40">
        <v>2.88</v>
      </c>
      <c r="I139" s="40">
        <v>4.59</v>
      </c>
      <c r="J139" s="40">
        <v>93.51</v>
      </c>
      <c r="K139" s="41">
        <v>75</v>
      </c>
      <c r="L139" s="40"/>
    </row>
    <row r="140" spans="1:12" ht="15" x14ac:dyDescent="0.25">
      <c r="A140" s="23"/>
      <c r="B140" s="15"/>
      <c r="C140" s="11"/>
      <c r="D140" s="6" t="s">
        <v>48</v>
      </c>
      <c r="E140" s="42" t="s">
        <v>73</v>
      </c>
      <c r="F140" s="43">
        <v>150</v>
      </c>
      <c r="G140" s="43">
        <v>3.23</v>
      </c>
      <c r="H140" s="43">
        <v>5.1100000000000003</v>
      </c>
      <c r="I140" s="43">
        <v>25.3</v>
      </c>
      <c r="J140" s="43">
        <v>159.79</v>
      </c>
      <c r="K140" s="44">
        <v>50</v>
      </c>
      <c r="L140" s="43"/>
    </row>
    <row r="141" spans="1:12" ht="15" x14ac:dyDescent="0.25">
      <c r="A141" s="23"/>
      <c r="B141" s="15"/>
      <c r="C141" s="11"/>
      <c r="D141" s="7" t="s">
        <v>30</v>
      </c>
      <c r="E141" s="52" t="s">
        <v>84</v>
      </c>
      <c r="F141" s="43">
        <v>200</v>
      </c>
      <c r="G141" s="53">
        <v>1</v>
      </c>
      <c r="H141" s="53">
        <v>0</v>
      </c>
      <c r="I141" s="54">
        <v>15</v>
      </c>
      <c r="J141" s="53">
        <v>64</v>
      </c>
      <c r="K141" s="44">
        <v>98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55</v>
      </c>
      <c r="G142" s="43">
        <v>3.8</v>
      </c>
      <c r="H142" s="43">
        <v>0.5</v>
      </c>
      <c r="I142" s="43">
        <v>14.66</v>
      </c>
      <c r="J142" s="43">
        <v>118.51</v>
      </c>
      <c r="K142" s="44">
        <v>119</v>
      </c>
      <c r="L142" s="43"/>
    </row>
    <row r="143" spans="1:12" ht="15" x14ac:dyDescent="0.25">
      <c r="A143" s="23"/>
      <c r="B143" s="15"/>
      <c r="C143" s="11"/>
      <c r="D143" s="7" t="s">
        <v>26</v>
      </c>
      <c r="E143" s="42" t="s">
        <v>79</v>
      </c>
      <c r="F143" s="43">
        <v>60</v>
      </c>
      <c r="G143" s="43">
        <v>0</v>
      </c>
      <c r="H143" s="43">
        <v>1</v>
      </c>
      <c r="I143" s="43">
        <v>2</v>
      </c>
      <c r="J143" s="43">
        <v>8</v>
      </c>
      <c r="K143" s="44">
        <v>28</v>
      </c>
      <c r="L143" s="43"/>
    </row>
    <row r="144" spans="1:12" ht="15" x14ac:dyDescent="0.25">
      <c r="A144" s="23"/>
      <c r="B144" s="15"/>
      <c r="C144" s="11"/>
      <c r="D144" s="76" t="s">
        <v>29</v>
      </c>
      <c r="E144" s="42" t="s">
        <v>85</v>
      </c>
      <c r="F144" s="43">
        <v>150</v>
      </c>
      <c r="G144" s="43">
        <v>3</v>
      </c>
      <c r="H144" s="43">
        <v>4</v>
      </c>
      <c r="I144" s="43">
        <v>26</v>
      </c>
      <c r="J144" s="43">
        <v>151</v>
      </c>
      <c r="K144" s="44">
        <v>52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705</v>
      </c>
      <c r="G146" s="19">
        <f t="shared" ref="G146:J146" si="28">SUM(G139:G145)</f>
        <v>23.45</v>
      </c>
      <c r="H146" s="19">
        <f t="shared" si="28"/>
        <v>13.49</v>
      </c>
      <c r="I146" s="19">
        <f t="shared" si="28"/>
        <v>87.55</v>
      </c>
      <c r="J146" s="19">
        <f t="shared" si="28"/>
        <v>594.80999999999995</v>
      </c>
      <c r="K146" s="25"/>
      <c r="L146" s="19"/>
    </row>
    <row r="147" spans="1:12" ht="15" x14ac:dyDescent="0.25">
      <c r="A147" s="26"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39" t="s">
        <v>86</v>
      </c>
      <c r="F149" s="40">
        <v>210</v>
      </c>
      <c r="G149" s="40">
        <v>17</v>
      </c>
      <c r="H149" s="40">
        <v>16</v>
      </c>
      <c r="I149" s="40">
        <v>8</v>
      </c>
      <c r="J149" s="40">
        <v>239</v>
      </c>
      <c r="K149" s="41">
        <v>688</v>
      </c>
      <c r="L149" s="43">
        <v>51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22</v>
      </c>
      <c r="E151" s="42" t="s">
        <v>44</v>
      </c>
      <c r="F151" s="43">
        <v>200</v>
      </c>
      <c r="G151" s="43">
        <v>0</v>
      </c>
      <c r="H151" s="43">
        <v>0</v>
      </c>
      <c r="I151" s="43">
        <v>7</v>
      </c>
      <c r="J151" s="43">
        <v>29</v>
      </c>
      <c r="K151" s="44">
        <v>114</v>
      </c>
      <c r="L151" s="43">
        <v>1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2.8</v>
      </c>
      <c r="H152" s="43">
        <v>0.28000000000000003</v>
      </c>
      <c r="I152" s="43">
        <v>16.16</v>
      </c>
      <c r="J152" s="43">
        <v>56</v>
      </c>
      <c r="K152" s="44">
        <v>119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>
        <v>35</v>
      </c>
      <c r="G154" s="43">
        <v>4.96</v>
      </c>
      <c r="H154" s="43">
        <v>5.01</v>
      </c>
      <c r="I154" s="43">
        <v>9.9600000000000009</v>
      </c>
      <c r="J154" s="43">
        <v>107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475</v>
      </c>
      <c r="G156" s="19">
        <f t="shared" ref="G156:J156" si="29">SUM(G147:G155)</f>
        <v>24.76</v>
      </c>
      <c r="H156" s="19">
        <f t="shared" si="29"/>
        <v>21.29</v>
      </c>
      <c r="I156" s="19">
        <f t="shared" si="29"/>
        <v>41.120000000000005</v>
      </c>
      <c r="J156" s="19">
        <f t="shared" si="29"/>
        <v>431</v>
      </c>
      <c r="K156" s="25"/>
      <c r="L156" s="19">
        <f t="shared" ref="L156" si="30">SUM(L147:L155)</f>
        <v>55</v>
      </c>
    </row>
    <row r="157" spans="1:12" ht="15" x14ac:dyDescent="0.2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1180</v>
      </c>
      <c r="G157" s="32">
        <f t="shared" ref="G157:L157" si="31">G146+G156</f>
        <v>48.21</v>
      </c>
      <c r="H157" s="32">
        <f t="shared" si="31"/>
        <v>34.78</v>
      </c>
      <c r="I157" s="32">
        <f t="shared" si="31"/>
        <v>128.67000000000002</v>
      </c>
      <c r="J157" s="32">
        <f t="shared" si="31"/>
        <v>1025.81</v>
      </c>
      <c r="K157" s="32"/>
      <c r="L157" s="32">
        <f t="shared" si="31"/>
        <v>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150</v>
      </c>
      <c r="G158" s="40">
        <v>19</v>
      </c>
      <c r="H158" s="40">
        <v>20</v>
      </c>
      <c r="I158" s="40">
        <v>3</v>
      </c>
      <c r="J158" s="40">
        <v>270.32</v>
      </c>
      <c r="K158" s="41">
        <v>67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6.64</v>
      </c>
      <c r="H160" s="43">
        <v>5.15</v>
      </c>
      <c r="I160" s="43">
        <v>16.809999999999999</v>
      </c>
      <c r="J160" s="43">
        <v>141.19</v>
      </c>
      <c r="K160" s="44">
        <v>115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2.25</v>
      </c>
      <c r="H161" s="43">
        <v>0.87</v>
      </c>
      <c r="I161" s="43">
        <v>14.94</v>
      </c>
      <c r="J161" s="43">
        <v>78.599999999999994</v>
      </c>
      <c r="K161" s="44">
        <v>121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200</v>
      </c>
      <c r="G162" s="43">
        <v>0.8</v>
      </c>
      <c r="H162" s="43">
        <v>0</v>
      </c>
      <c r="I162" s="43">
        <v>22.6</v>
      </c>
      <c r="J162" s="43">
        <v>92</v>
      </c>
      <c r="K162" s="44">
        <v>24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32">SUM(G158:G164)</f>
        <v>28.69</v>
      </c>
      <c r="H165" s="19">
        <f t="shared" si="32"/>
        <v>26.02</v>
      </c>
      <c r="I165" s="19">
        <f t="shared" si="32"/>
        <v>57.35</v>
      </c>
      <c r="J165" s="19">
        <f t="shared" si="32"/>
        <v>582.11</v>
      </c>
      <c r="K165" s="25"/>
      <c r="L165" s="19"/>
    </row>
    <row r="166" spans="1:12" ht="15" x14ac:dyDescent="0.25">
      <c r="A166" s="26"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88</v>
      </c>
      <c r="F168" s="40">
        <v>105</v>
      </c>
      <c r="G168" s="40">
        <v>12</v>
      </c>
      <c r="H168" s="40">
        <v>10</v>
      </c>
      <c r="I168" s="40">
        <v>16</v>
      </c>
      <c r="J168" s="40">
        <v>159</v>
      </c>
      <c r="K168" s="41">
        <v>259</v>
      </c>
      <c r="L168" s="43">
        <v>46</v>
      </c>
    </row>
    <row r="169" spans="1:12" ht="15" x14ac:dyDescent="0.25">
      <c r="A169" s="23"/>
      <c r="B169" s="15"/>
      <c r="C169" s="11"/>
      <c r="D169" s="7" t="s">
        <v>29</v>
      </c>
      <c r="E169" s="42" t="s">
        <v>53</v>
      </c>
      <c r="F169" s="43">
        <v>150</v>
      </c>
      <c r="G169" s="43">
        <v>3</v>
      </c>
      <c r="H169" s="43">
        <v>8</v>
      </c>
      <c r="I169" s="43">
        <v>22</v>
      </c>
      <c r="J169" s="43">
        <v>173</v>
      </c>
      <c r="K169" s="44">
        <v>50</v>
      </c>
      <c r="L169" s="43">
        <v>16.5</v>
      </c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</v>
      </c>
      <c r="H170" s="43">
        <v>0</v>
      </c>
      <c r="I170" s="43">
        <v>7</v>
      </c>
      <c r="J170" s="43">
        <v>29</v>
      </c>
      <c r="K170" s="44">
        <v>114</v>
      </c>
      <c r="L170" s="43">
        <v>1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2.8</v>
      </c>
      <c r="H171" s="43">
        <v>0.28000000000000003</v>
      </c>
      <c r="I171" s="43">
        <v>16.16</v>
      </c>
      <c r="J171" s="43">
        <v>56</v>
      </c>
      <c r="K171" s="44">
        <v>119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485</v>
      </c>
      <c r="G175" s="19">
        <f t="shared" ref="G175:J175" si="33">SUM(G166:G174)</f>
        <v>17.8</v>
      </c>
      <c r="H175" s="19">
        <f t="shared" si="33"/>
        <v>18.28</v>
      </c>
      <c r="I175" s="19">
        <f t="shared" si="33"/>
        <v>61.16</v>
      </c>
      <c r="J175" s="19">
        <f t="shared" si="33"/>
        <v>417</v>
      </c>
      <c r="K175" s="25"/>
      <c r="L175" s="19">
        <f t="shared" ref="L175" si="34">SUM(L166:L174)</f>
        <v>66.5</v>
      </c>
    </row>
    <row r="176" spans="1:12" ht="15" x14ac:dyDescent="0.2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1065</v>
      </c>
      <c r="G176" s="32">
        <f t="shared" ref="G176:L176" si="35">G165+G175</f>
        <v>46.49</v>
      </c>
      <c r="H176" s="32">
        <f t="shared" si="35"/>
        <v>44.3</v>
      </c>
      <c r="I176" s="32">
        <f t="shared" si="35"/>
        <v>118.50999999999999</v>
      </c>
      <c r="J176" s="32">
        <f t="shared" si="35"/>
        <v>999.11</v>
      </c>
      <c r="K176" s="32"/>
      <c r="L176" s="32">
        <f t="shared" si="35"/>
        <v>66.5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90</v>
      </c>
      <c r="G177" s="40">
        <v>18.13</v>
      </c>
      <c r="H177" s="40">
        <v>17.05</v>
      </c>
      <c r="I177" s="40">
        <v>3.69</v>
      </c>
      <c r="J177" s="40">
        <v>240.96</v>
      </c>
      <c r="K177" s="41">
        <v>89</v>
      </c>
      <c r="L177" s="40"/>
    </row>
    <row r="178" spans="1:12" ht="15" x14ac:dyDescent="0.25">
      <c r="A178" s="23"/>
      <c r="B178" s="15"/>
      <c r="C178" s="11"/>
      <c r="D178" s="6" t="s">
        <v>29</v>
      </c>
      <c r="E178" s="42" t="s">
        <v>62</v>
      </c>
      <c r="F178" s="43">
        <v>150</v>
      </c>
      <c r="G178" s="43">
        <v>3.34</v>
      </c>
      <c r="H178" s="43">
        <v>4.91</v>
      </c>
      <c r="I178" s="43">
        <v>33.93</v>
      </c>
      <c r="J178" s="43">
        <v>191.49</v>
      </c>
      <c r="K178" s="44">
        <v>53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45</v>
      </c>
      <c r="G180" s="43">
        <v>2.92</v>
      </c>
      <c r="H180" s="43">
        <v>0.4</v>
      </c>
      <c r="I180" s="43">
        <v>18.489999999999998</v>
      </c>
      <c r="J180" s="43">
        <v>96.26</v>
      </c>
      <c r="K180" s="44">
        <v>119</v>
      </c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49</v>
      </c>
      <c r="F182" s="43">
        <v>200</v>
      </c>
      <c r="G182" s="43">
        <v>0.8</v>
      </c>
      <c r="H182" s="43">
        <v>0.2</v>
      </c>
      <c r="I182" s="43">
        <v>23.2</v>
      </c>
      <c r="J182" s="43">
        <v>94.4</v>
      </c>
      <c r="K182" s="44">
        <v>107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36">SUM(G177:G183)</f>
        <v>25.19</v>
      </c>
      <c r="H184" s="19">
        <f t="shared" si="36"/>
        <v>22.56</v>
      </c>
      <c r="I184" s="19">
        <f t="shared" si="36"/>
        <v>79.31</v>
      </c>
      <c r="J184" s="19">
        <f t="shared" si="36"/>
        <v>623.11</v>
      </c>
      <c r="K184" s="25"/>
      <c r="L184" s="19"/>
    </row>
    <row r="185" spans="1:12" ht="15" x14ac:dyDescent="0.25">
      <c r="A185" s="26"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39" t="s">
        <v>72</v>
      </c>
      <c r="F187" s="40">
        <v>240</v>
      </c>
      <c r="G187" s="40">
        <v>16</v>
      </c>
      <c r="H187" s="40">
        <v>24</v>
      </c>
      <c r="I187" s="40">
        <v>25</v>
      </c>
      <c r="J187" s="40">
        <v>383</v>
      </c>
      <c r="K187" s="41">
        <v>86</v>
      </c>
      <c r="L187" s="43">
        <v>67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</v>
      </c>
      <c r="H189" s="43">
        <v>0</v>
      </c>
      <c r="I189" s="43">
        <v>7</v>
      </c>
      <c r="J189" s="43">
        <v>29</v>
      </c>
      <c r="K189" s="44">
        <v>114</v>
      </c>
      <c r="L189" s="43">
        <v>1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2.8</v>
      </c>
      <c r="H190" s="43">
        <v>0.28000000000000003</v>
      </c>
      <c r="I190" s="43">
        <v>16.16</v>
      </c>
      <c r="J190" s="43">
        <v>56</v>
      </c>
      <c r="K190" s="44">
        <v>119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470</v>
      </c>
      <c r="G194" s="19">
        <f t="shared" ref="G194:J194" si="37">SUM(G185:G193)</f>
        <v>18.8</v>
      </c>
      <c r="H194" s="19">
        <f t="shared" si="37"/>
        <v>24.28</v>
      </c>
      <c r="I194" s="19">
        <f t="shared" si="37"/>
        <v>48.16</v>
      </c>
      <c r="J194" s="19">
        <f t="shared" si="37"/>
        <v>468</v>
      </c>
      <c r="K194" s="25"/>
      <c r="L194" s="19">
        <f t="shared" ref="L194" si="38">SUM(L185:L193)</f>
        <v>71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955</v>
      </c>
      <c r="G195" s="32">
        <f t="shared" ref="G195:L195" si="39">G184+G194</f>
        <v>43.99</v>
      </c>
      <c r="H195" s="32">
        <f t="shared" si="39"/>
        <v>46.84</v>
      </c>
      <c r="I195" s="32">
        <f t="shared" si="39"/>
        <v>127.47</v>
      </c>
      <c r="J195" s="32">
        <f t="shared" si="39"/>
        <v>1091.1100000000001</v>
      </c>
      <c r="K195" s="32"/>
      <c r="L195" s="32">
        <f t="shared" si="39"/>
        <v>71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1099.1666666666667</v>
      </c>
      <c r="G196" s="34">
        <f t="shared" ref="G196:J196" si="40">(G24+G43+G62+G81+G100+G119+G138+G157+G176+G195)/(IF(G24=0,0,1)+IF(G43=0,0,1)+IF(G62=0,0,1)+IF(G81=0,0,1)+IF(G100=0,0,1)+IF(G119=0,0,1)+IF(G138=0,0,1)+IF(G157=0,0,1)+IF(G176=0,0,1)+IF(G195=0,0,1))</f>
        <v>41.00833333333334</v>
      </c>
      <c r="H196" s="34">
        <f t="shared" si="40"/>
        <v>42.021666666666668</v>
      </c>
      <c r="I196" s="34">
        <f t="shared" si="40"/>
        <v>137.30333333333334</v>
      </c>
      <c r="J196" s="34">
        <f t="shared" si="40"/>
        <v>1062.54</v>
      </c>
      <c r="K196" s="34"/>
      <c r="L196" s="34">
        <f t="shared" ref="L196" si="41">(L24+L43+L62+L81+L100+L119+L138+L157+L176+L195)/(IF(L24=0,0,1)+IF(L43=0,0,1)+IF(L62=0,0,1)+IF(L81=0,0,1)+IF(L100=0,0,1)+IF(L119=0,0,1)+IF(L138=0,0,1)+IF(L157=0,0,1)+IF(L176=0,0,1)+IF(L195=0,0,1))</f>
        <v>69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</cp:lastModifiedBy>
  <cp:lastPrinted>2025-11-05T03:40:50Z</cp:lastPrinted>
  <dcterms:created xsi:type="dcterms:W3CDTF">2022-05-16T14:23:56Z</dcterms:created>
  <dcterms:modified xsi:type="dcterms:W3CDTF">2026-03-04T06:56:25Z</dcterms:modified>
</cp:coreProperties>
</file>