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\Desktop\"/>
    </mc:Choice>
  </mc:AlternateContent>
  <bookViews>
    <workbookView xWindow="0" yWindow="0" windowWidth="19200" windowHeight="115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I196" i="1" s="1"/>
  <c r="H13" i="1"/>
  <c r="G13" i="1"/>
  <c r="F13" i="1"/>
  <c r="H176" i="1" l="1"/>
  <c r="G176" i="1"/>
  <c r="L138" i="1"/>
  <c r="L62" i="1"/>
  <c r="L119" i="1"/>
  <c r="L176" i="1"/>
  <c r="J176" i="1"/>
  <c r="L157" i="1"/>
  <c r="F100" i="1"/>
  <c r="J62" i="1"/>
  <c r="L43" i="1"/>
  <c r="H195" i="1"/>
  <c r="G195" i="1"/>
  <c r="H157" i="1"/>
  <c r="J100" i="1"/>
  <c r="H100" i="1"/>
  <c r="G100" i="1"/>
  <c r="G24" i="1"/>
  <c r="F195" i="1"/>
  <c r="L195" i="1"/>
  <c r="J195" i="1"/>
  <c r="F157" i="1"/>
  <c r="F138" i="1"/>
  <c r="J119" i="1"/>
  <c r="H119" i="1"/>
  <c r="F119" i="1"/>
  <c r="L100" i="1"/>
  <c r="L81" i="1"/>
  <c r="G81" i="1"/>
  <c r="H62" i="1"/>
  <c r="H43" i="1"/>
  <c r="G43" i="1"/>
  <c r="F43" i="1"/>
  <c r="H24" i="1"/>
  <c r="L24" i="1"/>
  <c r="F24" i="1"/>
  <c r="L196" i="1" l="1"/>
  <c r="J196" i="1"/>
  <c r="G196" i="1"/>
  <c r="H196" i="1"/>
  <c r="F196" i="1"/>
</calcChain>
</file>

<file path=xl/sharedStrings.xml><?xml version="1.0" encoding="utf-8"?>
<sst xmlns="http://schemas.openxmlformats.org/spreadsheetml/2006/main" count="291" uniqueCount="98">
  <si>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</si>
  <si>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</si>
  <si>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</si>
  <si>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</si>
  <si>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</si>
  <si>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</si>
  <si>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</si>
  <si>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</si>
  <si>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</si>
  <si>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</si>
  <si>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</si>
  <si>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</si>
  <si>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</si>
  <si>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</si>
  <si>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</si>
  <si>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</si>
  <si>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</si>
  <si>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</si>
  <si>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</si>
  <si>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</si>
  <si>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</si>
  <si>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</si>
  <si>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</si>
  <si>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</si>
  <si>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</si>
  <si>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</si>
  <si>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</si>
  <si>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</si>
  <si>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</si>
  <si>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</si>
  <si>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</si>
  <si>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</si>
  <si>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</si>
  <si>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</si>
  <si>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</si>
  <si>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</si>
  <si>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</si>
  <si>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</si>
  <si>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</si>
  <si>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</si>
  <si>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Кузьмин</t>
  </si>
  <si>
    <t>МБОУ "Горскинская ООШ"</t>
  </si>
  <si>
    <t>Чай с сахаром</t>
  </si>
  <si>
    <t xml:space="preserve">Батон пшеничный </t>
  </si>
  <si>
    <t xml:space="preserve">Хлеб пшеничный </t>
  </si>
  <si>
    <t>Компот из сухофруктов</t>
  </si>
  <si>
    <t xml:space="preserve">Напиток плодово-ягодный </t>
  </si>
  <si>
    <t xml:space="preserve">Чай с сахаром </t>
  </si>
  <si>
    <t xml:space="preserve">Макароны отварные с маслом </t>
  </si>
  <si>
    <t xml:space="preserve">Чай с сахаром и лимоном </t>
  </si>
  <si>
    <t>Яблоко</t>
  </si>
  <si>
    <t xml:space="preserve">Каша гречневая рассыпчатая с маслом </t>
  </si>
  <si>
    <t xml:space="preserve">Яблоко </t>
  </si>
  <si>
    <t xml:space="preserve">десерт </t>
  </si>
  <si>
    <t xml:space="preserve">Закуска </t>
  </si>
  <si>
    <t xml:space="preserve">Сыр порциями </t>
  </si>
  <si>
    <t xml:space="preserve">закуска </t>
  </si>
  <si>
    <t xml:space="preserve">Пельмени отварные с маслом </t>
  </si>
  <si>
    <t xml:space="preserve">Каша овсяная молочная с маслом </t>
  </si>
  <si>
    <t>Молочный десерт</t>
  </si>
  <si>
    <t xml:space="preserve">Филе птицы тушеное с овощами </t>
  </si>
  <si>
    <t>Бефстроганов</t>
  </si>
  <si>
    <t xml:space="preserve">Кисель витаминизированный </t>
  </si>
  <si>
    <t xml:space="preserve">Сыр в индивидуальной упаковке </t>
  </si>
  <si>
    <t>Чахохбили</t>
  </si>
  <si>
    <t xml:space="preserve">Сок фруктовый </t>
  </si>
  <si>
    <t>десерт</t>
  </si>
  <si>
    <t>Фруктовый десерт</t>
  </si>
  <si>
    <t>Филе птицы тушенное в томатном соусе</t>
  </si>
  <si>
    <t>Каша гречневая расыпчатая с маслом</t>
  </si>
  <si>
    <t>овощи</t>
  </si>
  <si>
    <t>Помидоры порционные</t>
  </si>
  <si>
    <t>Пельмени отварные с маслом</t>
  </si>
  <si>
    <t>Запеканка из творога со сгущенным молоком</t>
  </si>
  <si>
    <t>Макароны отварные с маслом</t>
  </si>
  <si>
    <t>Чай с шиповником</t>
  </si>
  <si>
    <t>Рис отварной с маслом</t>
  </si>
  <si>
    <t>Биточек из птицы</t>
  </si>
  <si>
    <t>Картофель запеченый</t>
  </si>
  <si>
    <t>Сыр порциями</t>
  </si>
  <si>
    <t>Огурцы порционные</t>
  </si>
  <si>
    <t>Каша пшенная молочная с тыквой и маслом</t>
  </si>
  <si>
    <t>200/5</t>
  </si>
  <si>
    <t>Мясо тушеное</t>
  </si>
  <si>
    <t>Картофельное пюре</t>
  </si>
  <si>
    <t>Запеканка куриная под сырной шапкой</t>
  </si>
  <si>
    <t>Горячий шоколад</t>
  </si>
  <si>
    <t>Хлеб пшеничный</t>
  </si>
  <si>
    <t>200/10</t>
  </si>
  <si>
    <t>Филе птицы в кисло-сладком соусе</t>
  </si>
  <si>
    <t>Омлет натуральный</t>
  </si>
  <si>
    <t>Горячий бутерброд с помидором и сыром</t>
  </si>
  <si>
    <t>Оладьи с джемом</t>
  </si>
  <si>
    <t>50/10</t>
  </si>
  <si>
    <t>Запеканка из творога с тыквой со сгущенным молоком</t>
  </si>
  <si>
    <t>Картофельное пюре с маслом</t>
  </si>
  <si>
    <t>Запеканка из рыбы</t>
  </si>
  <si>
    <t>Сложный 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</si>
</sst>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0" borderId="2" xfId="0" applyFont="1" applyBorder="1" applyAlignment="1">
      <alignment horizontal="right" vertical="top" wrapText="1"/>
    </xf>
    <xf numFmtId="0" fontId="0" fillId="4" borderId="2" xfId="0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0" borderId="17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1" fontId="0" fillId="4" borderId="17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4" borderId="1" xfId="0" applyNumberFormat="1" applyFill="1" applyBorder="1" applyAlignment="1" applyProtection="1">
      <alignment horizontal="right" wrapText="1"/>
      <protection locked="0"/>
    </xf>
    <xf numFmtId="0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 vertical="top" wrapText="1"/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1" fontId="0" fillId="4" borderId="23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8" sqref="L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1" t="s">
        <v>41</v>
      </c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8" x14ac:dyDescent="0.2">
      <c r="A2" s="35" t="s">
        <v>6</v>
      </c>
      <c r="C2" s="2"/>
      <c r="G2" s="2" t="s">
        <v>18</v>
      </c>
      <c r="H2" s="83" t="s">
        <v>40</v>
      </c>
      <c r="I2" s="83"/>
      <c r="J2" s="83"/>
      <c r="K2" s="8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3</v>
      </c>
      <c r="B6" s="21">
        <v>1</v>
      </c>
      <c r="C6" s="22" t="s">
        <v>20</v>
      </c>
      <c r="D6" s="5" t="s">
        <v>21</v>
      </c>
      <c r="E6" s="51" t="s">
        <v>81</v>
      </c>
      <c r="F6" s="75" t="s">
        <v>82</v>
      </c>
      <c r="G6" s="77">
        <v>7.21</v>
      </c>
      <c r="H6" s="77">
        <v>6.47</v>
      </c>
      <c r="I6" s="76">
        <v>34.770000000000003</v>
      </c>
      <c r="J6" s="77">
        <v>225.07</v>
      </c>
      <c r="K6" s="77">
        <v>60</v>
      </c>
      <c r="L6" s="78"/>
    </row>
    <row r="7" spans="1:12" ht="15" x14ac:dyDescent="0.25">
      <c r="A7" s="23"/>
      <c r="B7" s="15"/>
      <c r="C7" s="11"/>
      <c r="D7" s="6"/>
      <c r="E7" s="52"/>
      <c r="F7" s="59"/>
      <c r="G7" s="59"/>
      <c r="H7" s="59"/>
      <c r="I7" s="67"/>
      <c r="J7" s="59"/>
      <c r="K7" s="62"/>
      <c r="L7" s="60"/>
    </row>
    <row r="8" spans="1:12" ht="15" x14ac:dyDescent="0.25">
      <c r="A8" s="23"/>
      <c r="B8" s="15"/>
      <c r="C8" s="11"/>
      <c r="D8" s="7" t="s">
        <v>22</v>
      </c>
      <c r="E8" s="52" t="s">
        <v>42</v>
      </c>
      <c r="F8" s="59">
        <v>200</v>
      </c>
      <c r="G8" s="59">
        <v>0.2</v>
      </c>
      <c r="H8" s="59">
        <v>0</v>
      </c>
      <c r="I8" s="67">
        <v>11</v>
      </c>
      <c r="J8" s="59">
        <v>44.8</v>
      </c>
      <c r="K8" s="62">
        <v>114</v>
      </c>
      <c r="L8" s="60"/>
    </row>
    <row r="9" spans="1:12" ht="15" x14ac:dyDescent="0.25">
      <c r="A9" s="23"/>
      <c r="B9" s="15"/>
      <c r="C9" s="11"/>
      <c r="D9" s="7" t="s">
        <v>23</v>
      </c>
      <c r="E9" s="52" t="s">
        <v>44</v>
      </c>
      <c r="F9" s="60">
        <v>50</v>
      </c>
      <c r="G9" s="59">
        <v>3.56</v>
      </c>
      <c r="H9" s="59">
        <v>0.36</v>
      </c>
      <c r="I9" s="67">
        <v>22.1</v>
      </c>
      <c r="J9" s="59">
        <v>120</v>
      </c>
      <c r="K9" s="63">
        <v>119</v>
      </c>
      <c r="L9" s="66"/>
    </row>
    <row r="10" spans="1:12" ht="15" x14ac:dyDescent="0.25">
      <c r="A10" s="23"/>
      <c r="B10" s="15"/>
      <c r="C10" s="11"/>
      <c r="D10" s="7" t="s">
        <v>24</v>
      </c>
      <c r="E10" s="42" t="s">
        <v>50</v>
      </c>
      <c r="F10" s="60">
        <v>200</v>
      </c>
      <c r="G10" s="60">
        <v>0.8</v>
      </c>
      <c r="H10" s="60">
        <v>0</v>
      </c>
      <c r="I10" s="60">
        <v>22.6</v>
      </c>
      <c r="J10" s="60">
        <v>92</v>
      </c>
      <c r="K10" s="63">
        <v>24</v>
      </c>
      <c r="L10" s="60"/>
    </row>
    <row r="11" spans="1:12" ht="15" x14ac:dyDescent="0.25">
      <c r="A11" s="23"/>
      <c r="B11" s="15"/>
      <c r="C11" s="11"/>
      <c r="D11" s="6" t="s">
        <v>66</v>
      </c>
      <c r="E11" s="42" t="s">
        <v>59</v>
      </c>
      <c r="F11" s="60">
        <v>200</v>
      </c>
      <c r="G11" s="60">
        <v>5.4</v>
      </c>
      <c r="H11" s="60">
        <v>4.2</v>
      </c>
      <c r="I11" s="60">
        <v>18</v>
      </c>
      <c r="J11" s="60">
        <v>131.4</v>
      </c>
      <c r="K11" s="63"/>
      <c r="L11" s="60"/>
    </row>
    <row r="12" spans="1:12" ht="15" x14ac:dyDescent="0.25">
      <c r="A12" s="23"/>
      <c r="B12" s="15"/>
      <c r="C12" s="11"/>
      <c r="D12" s="6" t="s">
        <v>26</v>
      </c>
      <c r="E12" s="42" t="s">
        <v>79</v>
      </c>
      <c r="F12" s="60">
        <v>15</v>
      </c>
      <c r="G12" s="60">
        <v>3.66</v>
      </c>
      <c r="H12" s="60">
        <v>3.54</v>
      </c>
      <c r="I12" s="60">
        <v>0</v>
      </c>
      <c r="J12" s="60">
        <v>46.5</v>
      </c>
      <c r="K12" s="63">
        <v>1</v>
      </c>
      <c r="L12" s="60"/>
    </row>
    <row r="13" spans="1:12" ht="15" x14ac:dyDescent="0.25">
      <c r="A13" s="24"/>
      <c r="B13" s="17"/>
      <c r="C13" s="8"/>
      <c r="D13" s="18" t="s">
        <v>33</v>
      </c>
      <c r="E13" s="9"/>
      <c r="F13" s="61">
        <f>SUM(F6:F12)</f>
        <v>665</v>
      </c>
      <c r="G13" s="61">
        <f t="shared" ref="G13:J13" si="0">SUM(G6:G12)</f>
        <v>20.830000000000002</v>
      </c>
      <c r="H13" s="61">
        <f t="shared" si="0"/>
        <v>14.57</v>
      </c>
      <c r="I13" s="61">
        <f t="shared" si="0"/>
        <v>108.47</v>
      </c>
      <c r="J13" s="61">
        <f t="shared" si="0"/>
        <v>659.77</v>
      </c>
      <c r="K13" s="64"/>
      <c r="L13" s="61">
        <f t="shared" ref="L13" si="1">SUM(L6:L12)</f>
        <v>0</v>
      </c>
    </row>
    <row r="14" spans="1:12" ht="15" x14ac:dyDescent="0.25">
      <c r="A14" s="26">
        <f>A6</f>
        <v>3</v>
      </c>
      <c r="B14" s="13">
        <f>B6</f>
        <v>1</v>
      </c>
      <c r="C14" s="10" t="s">
        <v>25</v>
      </c>
      <c r="D14" s="7" t="s">
        <v>26</v>
      </c>
      <c r="E14" s="42"/>
      <c r="F14" s="60"/>
      <c r="G14" s="60"/>
      <c r="H14" s="60"/>
      <c r="I14" s="60"/>
      <c r="J14" s="60"/>
      <c r="K14" s="63"/>
      <c r="L14" s="60"/>
    </row>
    <row r="15" spans="1:12" ht="15" x14ac:dyDescent="0.25">
      <c r="A15" s="23"/>
      <c r="B15" s="15"/>
      <c r="C15" s="11"/>
      <c r="D15" s="7" t="s">
        <v>27</v>
      </c>
      <c r="E15" s="42"/>
      <c r="F15" s="60"/>
      <c r="G15" s="60"/>
      <c r="H15" s="60"/>
      <c r="I15" s="60"/>
      <c r="J15" s="60"/>
      <c r="K15" s="63"/>
      <c r="L15" s="60"/>
    </row>
    <row r="16" spans="1:12" ht="15" x14ac:dyDescent="0.25">
      <c r="A16" s="23"/>
      <c r="B16" s="15"/>
      <c r="C16" s="11"/>
      <c r="D16" s="7" t="s">
        <v>28</v>
      </c>
      <c r="E16" s="52" t="s">
        <v>68</v>
      </c>
      <c r="F16" s="68">
        <v>90</v>
      </c>
      <c r="G16" s="59">
        <v>15</v>
      </c>
      <c r="H16" s="59">
        <v>13</v>
      </c>
      <c r="I16" s="67">
        <v>4</v>
      </c>
      <c r="J16" s="59">
        <v>192</v>
      </c>
      <c r="K16" s="62">
        <v>80</v>
      </c>
      <c r="L16" s="67">
        <v>38.5</v>
      </c>
    </row>
    <row r="17" spans="1:12" ht="15" x14ac:dyDescent="0.25">
      <c r="A17" s="23"/>
      <c r="B17" s="15"/>
      <c r="C17" s="11"/>
      <c r="D17" s="7" t="s">
        <v>29</v>
      </c>
      <c r="E17" s="42" t="s">
        <v>69</v>
      </c>
      <c r="F17" s="60">
        <v>150</v>
      </c>
      <c r="G17" s="60">
        <v>4</v>
      </c>
      <c r="H17" s="60">
        <v>4</v>
      </c>
      <c r="I17" s="60">
        <v>20</v>
      </c>
      <c r="J17" s="60">
        <v>134</v>
      </c>
      <c r="K17" s="63">
        <v>54</v>
      </c>
      <c r="L17" s="60">
        <v>7.5</v>
      </c>
    </row>
    <row r="18" spans="1:12" ht="15" x14ac:dyDescent="0.25">
      <c r="A18" s="23"/>
      <c r="B18" s="15"/>
      <c r="C18" s="11"/>
      <c r="D18" s="7" t="s">
        <v>30</v>
      </c>
      <c r="E18" s="52" t="s">
        <v>42</v>
      </c>
      <c r="F18" s="59">
        <v>200</v>
      </c>
      <c r="G18" s="59">
        <v>0</v>
      </c>
      <c r="H18" s="59">
        <v>0</v>
      </c>
      <c r="I18" s="67">
        <v>7.27</v>
      </c>
      <c r="J18" s="59">
        <v>28.73</v>
      </c>
      <c r="K18" s="62">
        <v>114</v>
      </c>
      <c r="L18" s="60">
        <v>1</v>
      </c>
    </row>
    <row r="19" spans="1:12" ht="15" x14ac:dyDescent="0.25">
      <c r="A19" s="23"/>
      <c r="B19" s="15"/>
      <c r="C19" s="11"/>
      <c r="D19" s="7" t="s">
        <v>31</v>
      </c>
      <c r="E19" s="52" t="s">
        <v>44</v>
      </c>
      <c r="F19" s="60">
        <v>40</v>
      </c>
      <c r="G19" s="59">
        <v>3.04</v>
      </c>
      <c r="H19" s="59">
        <v>0.32</v>
      </c>
      <c r="I19" s="67">
        <v>19.68</v>
      </c>
      <c r="J19" s="59">
        <v>94</v>
      </c>
      <c r="K19" s="63">
        <v>119</v>
      </c>
      <c r="L19" s="66">
        <v>2.5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55"/>
      <c r="E21" s="56"/>
      <c r="F21" s="43"/>
      <c r="G21" s="57"/>
      <c r="H21" s="57"/>
      <c r="I21" s="58"/>
      <c r="J21" s="57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480</v>
      </c>
      <c r="G23" s="19">
        <f t="shared" ref="G23:J23" si="2">SUM(G14:G22)</f>
        <v>22.04</v>
      </c>
      <c r="H23" s="19">
        <f t="shared" si="2"/>
        <v>17.32</v>
      </c>
      <c r="I23" s="19">
        <f t="shared" si="2"/>
        <v>50.95</v>
      </c>
      <c r="J23" s="19">
        <f t="shared" si="2"/>
        <v>448.73</v>
      </c>
      <c r="K23" s="25"/>
      <c r="L23" s="19">
        <f t="shared" ref="L23" si="3">SUM(L14:L22)</f>
        <v>49.5</v>
      </c>
    </row>
    <row r="24" spans="1:12" ht="15" x14ac:dyDescent="0.2">
      <c r="A24" s="29">
        <f>A6</f>
        <v>3</v>
      </c>
      <c r="B24" s="30">
        <f>B6</f>
        <v>1</v>
      </c>
      <c r="C24" s="84" t="s">
        <v>4</v>
      </c>
      <c r="D24" s="85"/>
      <c r="E24" s="31"/>
      <c r="F24" s="32">
        <f>F13+F23</f>
        <v>1145</v>
      </c>
      <c r="G24" s="32">
        <f t="shared" ref="G24:J24" si="4">G13+G23</f>
        <v>42.870000000000005</v>
      </c>
      <c r="H24" s="32">
        <f t="shared" si="4"/>
        <v>31.89</v>
      </c>
      <c r="I24" s="32">
        <f t="shared" si="4"/>
        <v>159.42000000000002</v>
      </c>
      <c r="J24" s="32">
        <f t="shared" si="4"/>
        <v>1108.5</v>
      </c>
      <c r="K24" s="32"/>
      <c r="L24" s="32">
        <f t="shared" ref="L24" si="5">L13+L23</f>
        <v>49.5</v>
      </c>
    </row>
    <row r="25" spans="1:12" ht="15" x14ac:dyDescent="0.25">
      <c r="A25" s="14">
        <v>3</v>
      </c>
      <c r="B25" s="15">
        <v>2</v>
      </c>
      <c r="C25" s="22" t="s">
        <v>20</v>
      </c>
      <c r="D25" s="5" t="s">
        <v>21</v>
      </c>
      <c r="E25" s="39" t="s">
        <v>83</v>
      </c>
      <c r="F25" s="40">
        <v>90</v>
      </c>
      <c r="G25" s="40">
        <v>18</v>
      </c>
      <c r="H25" s="40">
        <v>16.5</v>
      </c>
      <c r="I25" s="40">
        <v>2.89</v>
      </c>
      <c r="J25" s="40">
        <v>232.8</v>
      </c>
      <c r="K25" s="41">
        <v>88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</v>
      </c>
      <c r="H27" s="43">
        <v>0</v>
      </c>
      <c r="I27" s="43">
        <v>14</v>
      </c>
      <c r="J27" s="43">
        <v>58.4</v>
      </c>
      <c r="K27" s="44">
        <v>104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3.83</v>
      </c>
      <c r="H28" s="43">
        <v>0</v>
      </c>
      <c r="I28" s="43">
        <v>24.6</v>
      </c>
      <c r="J28" s="43">
        <v>117.5</v>
      </c>
      <c r="K28" s="44">
        <v>3.83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29</v>
      </c>
      <c r="E30" s="42" t="s">
        <v>84</v>
      </c>
      <c r="F30" s="43">
        <v>150</v>
      </c>
      <c r="G30" s="43">
        <v>3.3</v>
      </c>
      <c r="H30" s="43">
        <v>7.8</v>
      </c>
      <c r="I30" s="43">
        <v>22.35</v>
      </c>
      <c r="J30" s="43">
        <v>173.1</v>
      </c>
      <c r="K30" s="44">
        <v>50</v>
      </c>
      <c r="L30" s="43"/>
    </row>
    <row r="31" spans="1:12" ht="15" x14ac:dyDescent="0.25">
      <c r="A31" s="14"/>
      <c r="B31" s="15"/>
      <c r="C31" s="11"/>
      <c r="D31" s="6" t="s">
        <v>70</v>
      </c>
      <c r="E31" s="42" t="s">
        <v>80</v>
      </c>
      <c r="F31" s="43">
        <v>60</v>
      </c>
      <c r="G31" s="43">
        <v>0.48</v>
      </c>
      <c r="H31" s="43">
        <v>0.06</v>
      </c>
      <c r="I31" s="43">
        <v>1.36</v>
      </c>
      <c r="J31" s="43">
        <v>8.4</v>
      </c>
      <c r="K31" s="44">
        <v>28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25.61</v>
      </c>
      <c r="H32" s="19">
        <f t="shared" ref="H32" si="7">SUM(H25:H31)</f>
        <v>24.36</v>
      </c>
      <c r="I32" s="19">
        <f t="shared" ref="I32" si="8">SUM(I25:I31)</f>
        <v>65.2</v>
      </c>
      <c r="J32" s="19">
        <f t="shared" ref="J32:L32" si="9">SUM(J25:J31)</f>
        <v>590.19999999999993</v>
      </c>
      <c r="K32" s="25"/>
      <c r="L32" s="19">
        <f t="shared" si="9"/>
        <v>0</v>
      </c>
    </row>
    <row r="33" spans="1:12" ht="15" x14ac:dyDescent="0.25">
      <c r="A33" s="13">
        <f>A25</f>
        <v>3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85</v>
      </c>
      <c r="F35" s="43">
        <v>90</v>
      </c>
      <c r="G35" s="43">
        <v>22</v>
      </c>
      <c r="H35" s="43">
        <v>23</v>
      </c>
      <c r="I35" s="43">
        <v>2</v>
      </c>
      <c r="J35" s="43">
        <v>304</v>
      </c>
      <c r="K35" s="44">
        <v>240</v>
      </c>
      <c r="L35" s="43">
        <v>59</v>
      </c>
    </row>
    <row r="36" spans="1:12" ht="15" x14ac:dyDescent="0.25">
      <c r="A36" s="14"/>
      <c r="B36" s="15"/>
      <c r="C36" s="11"/>
      <c r="D36" s="7" t="s">
        <v>29</v>
      </c>
      <c r="E36" s="42" t="s">
        <v>74</v>
      </c>
      <c r="F36" s="43">
        <v>150</v>
      </c>
      <c r="G36" s="43">
        <v>6</v>
      </c>
      <c r="H36" s="43">
        <v>4</v>
      </c>
      <c r="I36" s="43">
        <v>40</v>
      </c>
      <c r="J36" s="43">
        <v>224</v>
      </c>
      <c r="K36" s="44">
        <v>64</v>
      </c>
      <c r="L36" s="43">
        <v>8</v>
      </c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</v>
      </c>
      <c r="H37" s="43">
        <v>0</v>
      </c>
      <c r="I37" s="43">
        <v>7</v>
      </c>
      <c r="J37" s="43">
        <v>29</v>
      </c>
      <c r="K37" s="44">
        <v>114</v>
      </c>
      <c r="L37" s="43">
        <v>1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3</v>
      </c>
      <c r="H38" s="43">
        <v>0</v>
      </c>
      <c r="I38" s="43">
        <v>20</v>
      </c>
      <c r="J38" s="43">
        <v>94</v>
      </c>
      <c r="K38" s="44">
        <v>119</v>
      </c>
      <c r="L38" s="43">
        <v>2.5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480</v>
      </c>
      <c r="G42" s="19">
        <f t="shared" ref="G42" si="10">SUM(G33:G41)</f>
        <v>31</v>
      </c>
      <c r="H42" s="19">
        <f t="shared" ref="H42" si="11">SUM(H33:H41)</f>
        <v>27</v>
      </c>
      <c r="I42" s="19">
        <f t="shared" ref="I42" si="12">SUM(I33:I41)</f>
        <v>69</v>
      </c>
      <c r="J42" s="19">
        <f t="shared" ref="J42:L42" si="13">SUM(J33:J41)</f>
        <v>651</v>
      </c>
      <c r="K42" s="25"/>
      <c r="L42" s="19">
        <f t="shared" si="13"/>
        <v>70.5</v>
      </c>
    </row>
    <row r="43" spans="1:12" ht="15.75" customHeight="1" x14ac:dyDescent="0.2">
      <c r="A43" s="33">
        <f>A25</f>
        <v>3</v>
      </c>
      <c r="B43" s="33">
        <f>B25</f>
        <v>2</v>
      </c>
      <c r="C43" s="84" t="s">
        <v>4</v>
      </c>
      <c r="D43" s="85"/>
      <c r="E43" s="31"/>
      <c r="F43" s="32">
        <f>F32+F42</f>
        <v>1030</v>
      </c>
      <c r="G43" s="32">
        <f t="shared" ref="G43" si="14">G32+G42</f>
        <v>56.61</v>
      </c>
      <c r="H43" s="32">
        <f t="shared" ref="H43" si="15">H32+H42</f>
        <v>51.36</v>
      </c>
      <c r="I43" s="32">
        <f t="shared" ref="I43" si="16">I32+I42</f>
        <v>134.19999999999999</v>
      </c>
      <c r="J43" s="32">
        <f t="shared" ref="J43:L43" si="17">J32+J42</f>
        <v>1241.1999999999998</v>
      </c>
      <c r="K43" s="32"/>
      <c r="L43" s="32">
        <f t="shared" si="17"/>
        <v>70.5</v>
      </c>
    </row>
    <row r="44" spans="1:12" ht="15" x14ac:dyDescent="0.25">
      <c r="A44" s="20">
        <v>3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150</v>
      </c>
      <c r="G44" s="40">
        <v>25.71</v>
      </c>
      <c r="H44" s="40">
        <v>11.96</v>
      </c>
      <c r="I44" s="40">
        <v>32.299999999999997</v>
      </c>
      <c r="J44" s="40">
        <v>342.12</v>
      </c>
      <c r="K44" s="41">
        <v>69</v>
      </c>
      <c r="L44" s="40"/>
    </row>
    <row r="45" spans="1:12" ht="15" x14ac:dyDescent="0.25">
      <c r="A45" s="23"/>
      <c r="B45" s="15"/>
      <c r="C45" s="11"/>
      <c r="D45" s="7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86</v>
      </c>
      <c r="F46" s="43">
        <v>200</v>
      </c>
      <c r="G46" s="43">
        <v>3.2</v>
      </c>
      <c r="H46" s="43">
        <v>3.2</v>
      </c>
      <c r="I46" s="43">
        <v>14.6</v>
      </c>
      <c r="J46" s="43">
        <v>100.8</v>
      </c>
      <c r="K46" s="44">
        <v>116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35</v>
      </c>
      <c r="G47" s="43">
        <v>3</v>
      </c>
      <c r="H47" s="43">
        <v>1</v>
      </c>
      <c r="I47" s="43">
        <v>17</v>
      </c>
      <c r="J47" s="43">
        <v>92</v>
      </c>
      <c r="K47" s="44">
        <v>121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50</v>
      </c>
      <c r="F48" s="43">
        <v>200</v>
      </c>
      <c r="G48" s="43">
        <v>1</v>
      </c>
      <c r="H48" s="43">
        <v>0</v>
      </c>
      <c r="I48" s="43">
        <v>17</v>
      </c>
      <c r="J48" s="43">
        <v>69</v>
      </c>
      <c r="K48" s="44">
        <v>24</v>
      </c>
      <c r="L48" s="43"/>
    </row>
    <row r="49" spans="1:12" ht="15" x14ac:dyDescent="0.25">
      <c r="A49" s="23"/>
      <c r="B49" s="15"/>
      <c r="C49" s="11"/>
      <c r="D49" s="6" t="s">
        <v>23</v>
      </c>
      <c r="E49" s="42" t="s">
        <v>87</v>
      </c>
      <c r="F49" s="43">
        <v>20</v>
      </c>
      <c r="G49" s="43">
        <v>1.4</v>
      </c>
      <c r="H49" s="43">
        <v>0.14000000000000001</v>
      </c>
      <c r="I49" s="43">
        <v>8.8000000000000007</v>
      </c>
      <c r="J49" s="43">
        <v>48</v>
      </c>
      <c r="K49" s="44">
        <v>119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605</v>
      </c>
      <c r="G51" s="19">
        <f t="shared" ref="G51" si="18">SUM(G44:G50)</f>
        <v>34.309999999999995</v>
      </c>
      <c r="H51" s="19">
        <f t="shared" ref="H51" si="19">SUM(H44:H50)</f>
        <v>16.3</v>
      </c>
      <c r="I51" s="19">
        <f t="shared" ref="I51" si="20">SUM(I44:I50)</f>
        <v>89.7</v>
      </c>
      <c r="J51" s="19">
        <f t="shared" ref="J51:L51" si="21">SUM(J44:J50)</f>
        <v>651.92000000000007</v>
      </c>
      <c r="K51" s="25"/>
      <c r="L51" s="19">
        <f t="shared" si="21"/>
        <v>0</v>
      </c>
    </row>
    <row r="52" spans="1:12" ht="15" x14ac:dyDescent="0.25">
      <c r="A52" s="26">
        <f>A44</f>
        <v>3</v>
      </c>
      <c r="B52" s="13">
        <f>B44</f>
        <v>3</v>
      </c>
      <c r="C52" s="10" t="s">
        <v>25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72</v>
      </c>
      <c r="F54" s="43" t="s">
        <v>88</v>
      </c>
      <c r="G54" s="43">
        <v>17</v>
      </c>
      <c r="H54" s="43">
        <v>16</v>
      </c>
      <c r="I54" s="43">
        <v>8</v>
      </c>
      <c r="J54" s="43">
        <v>239</v>
      </c>
      <c r="K54" s="44">
        <v>688</v>
      </c>
      <c r="L54" s="43">
        <v>39</v>
      </c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 t="s">
        <v>47</v>
      </c>
      <c r="F56" s="43">
        <v>200</v>
      </c>
      <c r="G56" s="43">
        <v>0</v>
      </c>
      <c r="H56" s="43">
        <v>0</v>
      </c>
      <c r="I56" s="43">
        <v>7</v>
      </c>
      <c r="J56" s="43">
        <v>29</v>
      </c>
      <c r="K56" s="44">
        <v>114</v>
      </c>
      <c r="L56" s="43">
        <v>1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3</v>
      </c>
      <c r="H57" s="43">
        <v>0</v>
      </c>
      <c r="I57" s="43">
        <v>20</v>
      </c>
      <c r="J57" s="43">
        <v>94</v>
      </c>
      <c r="K57" s="44">
        <v>119</v>
      </c>
      <c r="L57" s="43">
        <v>2.5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240</v>
      </c>
      <c r="G61" s="19">
        <f t="shared" ref="G61" si="22">SUM(G52:G60)</f>
        <v>20</v>
      </c>
      <c r="H61" s="19">
        <f t="shared" ref="H61" si="23">SUM(H52:H60)</f>
        <v>16</v>
      </c>
      <c r="I61" s="19">
        <f t="shared" ref="I61" si="24">SUM(I52:I60)</f>
        <v>35</v>
      </c>
      <c r="J61" s="19">
        <f t="shared" ref="J61:L61" si="25">SUM(J52:J60)</f>
        <v>362</v>
      </c>
      <c r="K61" s="25"/>
      <c r="L61" s="19">
        <f t="shared" si="25"/>
        <v>42.5</v>
      </c>
    </row>
    <row r="62" spans="1:12" ht="15.75" customHeight="1" x14ac:dyDescent="0.2">
      <c r="A62" s="29">
        <f>A44</f>
        <v>3</v>
      </c>
      <c r="B62" s="30">
        <f>B44</f>
        <v>3</v>
      </c>
      <c r="C62" s="84" t="s">
        <v>4</v>
      </c>
      <c r="D62" s="85"/>
      <c r="E62" s="31"/>
      <c r="F62" s="32">
        <f>F51+F61</f>
        <v>845</v>
      </c>
      <c r="G62" s="32">
        <f t="shared" ref="G62" si="26">G51+G61</f>
        <v>54.309999999999995</v>
      </c>
      <c r="H62" s="32">
        <f t="shared" ref="H62" si="27">H51+H61</f>
        <v>32.299999999999997</v>
      </c>
      <c r="I62" s="32">
        <f t="shared" ref="I62" si="28">I51+I61</f>
        <v>124.7</v>
      </c>
      <c r="J62" s="32">
        <f t="shared" ref="J62:L62" si="29">J51+J61</f>
        <v>1013.9200000000001</v>
      </c>
      <c r="K62" s="32"/>
      <c r="L62" s="32">
        <f t="shared" si="29"/>
        <v>42.5</v>
      </c>
    </row>
    <row r="63" spans="1:12" ht="15" x14ac:dyDescent="0.25">
      <c r="A63" s="20">
        <v>3</v>
      </c>
      <c r="B63" s="21">
        <v>4</v>
      </c>
      <c r="C63" s="22" t="s">
        <v>20</v>
      </c>
      <c r="D63" s="5" t="s">
        <v>21</v>
      </c>
      <c r="E63" s="39" t="s">
        <v>89</v>
      </c>
      <c r="F63" s="40">
        <v>90</v>
      </c>
      <c r="G63" s="40">
        <v>13.94</v>
      </c>
      <c r="H63" s="40">
        <v>16.18</v>
      </c>
      <c r="I63" s="40">
        <v>5.21</v>
      </c>
      <c r="J63" s="40">
        <v>224.21</v>
      </c>
      <c r="K63" s="41">
        <v>151</v>
      </c>
      <c r="L63" s="40"/>
    </row>
    <row r="64" spans="1:12" ht="15" x14ac:dyDescent="0.25">
      <c r="A64" s="23"/>
      <c r="B64" s="15"/>
      <c r="C64" s="11"/>
      <c r="D64" s="6" t="s">
        <v>29</v>
      </c>
      <c r="E64" s="42" t="s">
        <v>74</v>
      </c>
      <c r="F64" s="43">
        <v>150</v>
      </c>
      <c r="G64" s="43">
        <v>6.76</v>
      </c>
      <c r="H64" s="43">
        <v>3.93</v>
      </c>
      <c r="I64" s="43">
        <v>41.29</v>
      </c>
      <c r="J64" s="43">
        <v>227.49</v>
      </c>
      <c r="K64" s="44">
        <v>64</v>
      </c>
      <c r="L64" s="43"/>
    </row>
    <row r="65" spans="1:12" ht="15" x14ac:dyDescent="0.25">
      <c r="A65" s="23"/>
      <c r="B65" s="15"/>
      <c r="C65" s="11"/>
      <c r="D65" s="7" t="s">
        <v>22</v>
      </c>
      <c r="E65" s="56" t="s">
        <v>45</v>
      </c>
      <c r="F65" s="43">
        <v>200</v>
      </c>
      <c r="G65" s="57">
        <v>0.8</v>
      </c>
      <c r="H65" s="57">
        <v>0.2</v>
      </c>
      <c r="I65" s="58">
        <v>32</v>
      </c>
      <c r="J65" s="57">
        <v>131.80000000000001</v>
      </c>
      <c r="K65" s="44">
        <v>98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3.56</v>
      </c>
      <c r="H66" s="43">
        <v>0.36</v>
      </c>
      <c r="I66" s="43">
        <v>22.1</v>
      </c>
      <c r="J66" s="43">
        <v>120</v>
      </c>
      <c r="K66" s="44">
        <v>119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56</v>
      </c>
      <c r="E68" s="42" t="s">
        <v>55</v>
      </c>
      <c r="F68" s="43">
        <v>15</v>
      </c>
      <c r="G68" s="43">
        <v>3</v>
      </c>
      <c r="H68" s="43">
        <v>4</v>
      </c>
      <c r="I68" s="43">
        <v>0</v>
      </c>
      <c r="J68" s="43">
        <v>55</v>
      </c>
      <c r="K68" s="44">
        <v>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28.06</v>
      </c>
      <c r="H70" s="19">
        <f t="shared" ref="H70" si="31">SUM(H63:H69)</f>
        <v>24.669999999999998</v>
      </c>
      <c r="I70" s="19">
        <f t="shared" ref="I70" si="32">SUM(I63:I69)</f>
        <v>100.6</v>
      </c>
      <c r="J70" s="19">
        <f t="shared" ref="J70:L70" si="33">SUM(J63:J69)</f>
        <v>758.5</v>
      </c>
      <c r="K70" s="25"/>
      <c r="L70" s="19">
        <f t="shared" si="33"/>
        <v>0</v>
      </c>
    </row>
    <row r="71" spans="1:12" ht="15" x14ac:dyDescent="0.25">
      <c r="A71" s="26">
        <f>A63</f>
        <v>3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39" t="s">
        <v>89</v>
      </c>
      <c r="F73" s="40">
        <v>90</v>
      </c>
      <c r="G73" s="40">
        <v>13.94</v>
      </c>
      <c r="H73" s="40">
        <v>16.18</v>
      </c>
      <c r="I73" s="40">
        <v>5.21</v>
      </c>
      <c r="J73" s="40">
        <v>224.21</v>
      </c>
      <c r="K73" s="41">
        <v>151</v>
      </c>
      <c r="L73" s="43">
        <v>39</v>
      </c>
    </row>
    <row r="74" spans="1:12" ht="15" x14ac:dyDescent="0.25">
      <c r="A74" s="23"/>
      <c r="B74" s="15"/>
      <c r="C74" s="11"/>
      <c r="D74" s="7" t="s">
        <v>29</v>
      </c>
      <c r="E74" s="42" t="s">
        <v>48</v>
      </c>
      <c r="F74" s="43">
        <v>150</v>
      </c>
      <c r="G74" s="43">
        <v>6</v>
      </c>
      <c r="H74" s="43">
        <v>4</v>
      </c>
      <c r="I74" s="43">
        <v>40</v>
      </c>
      <c r="J74" s="43">
        <v>224</v>
      </c>
      <c r="K74" s="44">
        <v>64</v>
      </c>
      <c r="L74" s="43">
        <v>8</v>
      </c>
    </row>
    <row r="75" spans="1:12" ht="15" x14ac:dyDescent="0.25">
      <c r="A75" s="23"/>
      <c r="B75" s="15"/>
      <c r="C75" s="11"/>
      <c r="D75" s="7" t="s">
        <v>30</v>
      </c>
      <c r="E75" s="42" t="s">
        <v>47</v>
      </c>
      <c r="F75" s="43">
        <v>200</v>
      </c>
      <c r="G75" s="43">
        <v>0</v>
      </c>
      <c r="H75" s="43">
        <v>0</v>
      </c>
      <c r="I75" s="43">
        <v>7</v>
      </c>
      <c r="J75" s="43">
        <v>29</v>
      </c>
      <c r="K75" s="44">
        <v>114</v>
      </c>
      <c r="L75" s="43">
        <v>1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</v>
      </c>
      <c r="H76" s="43">
        <v>0</v>
      </c>
      <c r="I76" s="43">
        <v>20</v>
      </c>
      <c r="J76" s="43">
        <v>94</v>
      </c>
      <c r="K76" s="44">
        <v>119</v>
      </c>
      <c r="L76" s="43">
        <v>2.5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480</v>
      </c>
      <c r="G80" s="19">
        <f t="shared" ref="G80" si="34">SUM(G71:G79)</f>
        <v>22.939999999999998</v>
      </c>
      <c r="H80" s="19">
        <f t="shared" ref="H80" si="35">SUM(H71:H79)</f>
        <v>20.18</v>
      </c>
      <c r="I80" s="19">
        <f t="shared" ref="I80" si="36">SUM(I71:I79)</f>
        <v>72.210000000000008</v>
      </c>
      <c r="J80" s="19">
        <f t="shared" ref="J80:L80" si="37">SUM(J71:J79)</f>
        <v>571.21</v>
      </c>
      <c r="K80" s="25"/>
      <c r="L80" s="19">
        <f t="shared" si="37"/>
        <v>50.5</v>
      </c>
    </row>
    <row r="81" spans="1:12" ht="15.75" customHeight="1" x14ac:dyDescent="0.2">
      <c r="A81" s="29">
        <f>A63</f>
        <v>3</v>
      </c>
      <c r="B81" s="30">
        <f>B63</f>
        <v>4</v>
      </c>
      <c r="C81" s="84" t="s">
        <v>4</v>
      </c>
      <c r="D81" s="85"/>
      <c r="E81" s="31"/>
      <c r="F81" s="32">
        <f>F70+F80</f>
        <v>985</v>
      </c>
      <c r="G81" s="32">
        <f t="shared" ref="G81" si="38">G70+G80</f>
        <v>51</v>
      </c>
      <c r="H81" s="32">
        <f t="shared" ref="H81" si="39">H70+H80</f>
        <v>44.849999999999994</v>
      </c>
      <c r="I81" s="32">
        <f t="shared" ref="I81" si="40">I70+I80</f>
        <v>172.81</v>
      </c>
      <c r="J81" s="32">
        <f t="shared" ref="J81:L81" si="41">J70+J80</f>
        <v>1329.71</v>
      </c>
      <c r="K81" s="32"/>
      <c r="L81" s="32">
        <f t="shared" si="41"/>
        <v>50.5</v>
      </c>
    </row>
    <row r="82" spans="1:12" ht="15" x14ac:dyDescent="0.25">
      <c r="A82" s="20">
        <v>3</v>
      </c>
      <c r="B82" s="21">
        <v>5</v>
      </c>
      <c r="C82" s="22" t="s">
        <v>20</v>
      </c>
      <c r="D82" s="5" t="s">
        <v>21</v>
      </c>
      <c r="E82" s="39" t="s">
        <v>90</v>
      </c>
      <c r="F82" s="40">
        <v>150</v>
      </c>
      <c r="G82" s="40">
        <v>15.6</v>
      </c>
      <c r="H82" s="40">
        <v>16.350000000000001</v>
      </c>
      <c r="I82" s="40">
        <v>2.7</v>
      </c>
      <c r="J82" s="40">
        <v>220.2</v>
      </c>
      <c r="K82" s="41">
        <v>66</v>
      </c>
      <c r="L82" s="40"/>
    </row>
    <row r="83" spans="1:12" ht="15" x14ac:dyDescent="0.25">
      <c r="A83" s="23"/>
      <c r="B83" s="15"/>
      <c r="C83" s="11"/>
      <c r="D83" s="6" t="s">
        <v>22</v>
      </c>
      <c r="E83" s="42" t="s">
        <v>75</v>
      </c>
      <c r="F83" s="43">
        <v>200</v>
      </c>
      <c r="G83" s="43">
        <v>0.06</v>
      </c>
      <c r="H83" s="43">
        <v>0</v>
      </c>
      <c r="I83" s="43">
        <v>19.25</v>
      </c>
      <c r="J83" s="43">
        <v>76.95</v>
      </c>
      <c r="K83" s="44">
        <v>160</v>
      </c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</v>
      </c>
      <c r="H85" s="43">
        <v>0</v>
      </c>
      <c r="I85" s="43">
        <v>20</v>
      </c>
      <c r="J85" s="43">
        <v>94</v>
      </c>
      <c r="K85" s="44">
        <v>119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52</v>
      </c>
      <c r="F86" s="43">
        <v>200</v>
      </c>
      <c r="G86" s="43">
        <v>1</v>
      </c>
      <c r="H86" s="43">
        <v>0</v>
      </c>
      <c r="I86" s="43">
        <v>17</v>
      </c>
      <c r="J86" s="43">
        <v>69</v>
      </c>
      <c r="K86" s="44">
        <v>24</v>
      </c>
      <c r="L86" s="43"/>
    </row>
    <row r="87" spans="1:12" ht="15" x14ac:dyDescent="0.25">
      <c r="A87" s="23"/>
      <c r="B87" s="15"/>
      <c r="C87" s="11"/>
      <c r="D87" s="6" t="s">
        <v>26</v>
      </c>
      <c r="E87" s="42" t="s">
        <v>91</v>
      </c>
      <c r="F87" s="43">
        <v>50</v>
      </c>
      <c r="G87" s="43">
        <v>4.84</v>
      </c>
      <c r="H87" s="43">
        <v>4.43</v>
      </c>
      <c r="I87" s="43">
        <v>9.8699999999999992</v>
      </c>
      <c r="J87" s="43">
        <v>99.54</v>
      </c>
      <c r="K87" s="44">
        <v>197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42">SUM(G82:G88)</f>
        <v>24.5</v>
      </c>
      <c r="H89" s="19">
        <f t="shared" ref="H89" si="43">SUM(H82:H88)</f>
        <v>20.78</v>
      </c>
      <c r="I89" s="19">
        <f t="shared" ref="I89" si="44">SUM(I82:I88)</f>
        <v>68.820000000000007</v>
      </c>
      <c r="J89" s="19">
        <f t="shared" ref="J89:L89" si="45">SUM(J82:J88)</f>
        <v>559.68999999999994</v>
      </c>
      <c r="K89" s="25"/>
      <c r="L89" s="19">
        <f t="shared" si="45"/>
        <v>0</v>
      </c>
    </row>
    <row r="90" spans="1:12" ht="15" x14ac:dyDescent="0.25">
      <c r="A90" s="26">
        <f>A82</f>
        <v>3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.75" thickBot="1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39" t="s">
        <v>77</v>
      </c>
      <c r="F92" s="40">
        <v>90</v>
      </c>
      <c r="G92" s="40">
        <v>16.559999999999999</v>
      </c>
      <c r="H92" s="40">
        <v>14.22</v>
      </c>
      <c r="I92" s="40">
        <v>11.7</v>
      </c>
      <c r="J92" s="40">
        <v>240.93</v>
      </c>
      <c r="K92" s="41">
        <v>194</v>
      </c>
      <c r="L92" s="43">
        <v>40</v>
      </c>
    </row>
    <row r="93" spans="1:12" ht="15" x14ac:dyDescent="0.25">
      <c r="A93" s="23"/>
      <c r="B93" s="15"/>
      <c r="C93" s="11"/>
      <c r="D93" s="7" t="s">
        <v>29</v>
      </c>
      <c r="E93" s="42" t="s">
        <v>78</v>
      </c>
      <c r="F93" s="43">
        <v>150</v>
      </c>
      <c r="G93" s="43">
        <v>3</v>
      </c>
      <c r="H93" s="43">
        <v>6</v>
      </c>
      <c r="I93" s="43">
        <v>26</v>
      </c>
      <c r="J93" s="43">
        <v>167</v>
      </c>
      <c r="K93" s="44">
        <v>52</v>
      </c>
      <c r="L93" s="43">
        <v>10.5</v>
      </c>
    </row>
    <row r="94" spans="1:12" ht="15" x14ac:dyDescent="0.25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0</v>
      </c>
      <c r="H94" s="43">
        <v>0</v>
      </c>
      <c r="I94" s="43">
        <v>7</v>
      </c>
      <c r="J94" s="43">
        <v>29</v>
      </c>
      <c r="K94" s="44">
        <v>114</v>
      </c>
      <c r="L94" s="43">
        <v>1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40</v>
      </c>
      <c r="G95" s="43">
        <v>3</v>
      </c>
      <c r="H95" s="43">
        <v>0</v>
      </c>
      <c r="I95" s="43">
        <v>20</v>
      </c>
      <c r="J95" s="43">
        <v>94</v>
      </c>
      <c r="K95" s="44">
        <v>119</v>
      </c>
      <c r="L95" s="43">
        <v>2.5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480</v>
      </c>
      <c r="G99" s="19">
        <f t="shared" ref="G99" si="46">SUM(G90:G98)</f>
        <v>22.56</v>
      </c>
      <c r="H99" s="19">
        <f t="shared" ref="H99" si="47">SUM(H90:H98)</f>
        <v>20.22</v>
      </c>
      <c r="I99" s="19">
        <f t="shared" ref="I99" si="48">SUM(I90:I98)</f>
        <v>64.7</v>
      </c>
      <c r="J99" s="19">
        <f t="shared" ref="J99:L99" si="49">SUM(J90:J98)</f>
        <v>530.93000000000006</v>
      </c>
      <c r="K99" s="25"/>
      <c r="L99" s="19">
        <f t="shared" si="49"/>
        <v>54</v>
      </c>
    </row>
    <row r="100" spans="1:12" ht="15.75" customHeight="1" thickBot="1" x14ac:dyDescent="0.25">
      <c r="A100" s="29">
        <f>A82</f>
        <v>3</v>
      </c>
      <c r="B100" s="30">
        <f>B82</f>
        <v>5</v>
      </c>
      <c r="C100" s="84" t="s">
        <v>4</v>
      </c>
      <c r="D100" s="85"/>
      <c r="E100" s="31"/>
      <c r="F100" s="32">
        <f>F89+F99</f>
        <v>1120</v>
      </c>
      <c r="G100" s="32">
        <f t="shared" ref="G100" si="50">G89+G99</f>
        <v>47.06</v>
      </c>
      <c r="H100" s="32">
        <f t="shared" ref="H100" si="51">H89+H99</f>
        <v>41</v>
      </c>
      <c r="I100" s="32">
        <f t="shared" ref="I100" si="52">I89+I99</f>
        <v>133.52000000000001</v>
      </c>
      <c r="J100" s="32">
        <f t="shared" ref="J100:L100" si="53">J89+J99</f>
        <v>1090.6199999999999</v>
      </c>
      <c r="K100" s="32"/>
      <c r="L100" s="32">
        <f t="shared" si="53"/>
        <v>54</v>
      </c>
    </row>
    <row r="101" spans="1:12" ht="15" x14ac:dyDescent="0.25">
      <c r="A101" s="20">
        <v>4</v>
      </c>
      <c r="B101" s="21">
        <v>1</v>
      </c>
      <c r="C101" s="22" t="s">
        <v>20</v>
      </c>
      <c r="D101" s="5" t="s">
        <v>21</v>
      </c>
      <c r="E101" s="39" t="s">
        <v>58</v>
      </c>
      <c r="F101" s="40" t="s">
        <v>82</v>
      </c>
      <c r="G101" s="65">
        <v>7.79</v>
      </c>
      <c r="H101" s="40">
        <v>11.89</v>
      </c>
      <c r="I101" s="40">
        <v>26.65</v>
      </c>
      <c r="J101" s="65">
        <v>244.56</v>
      </c>
      <c r="K101" s="69">
        <v>59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60"/>
      <c r="H102" s="43"/>
      <c r="I102" s="43"/>
      <c r="J102" s="60"/>
      <c r="K102" s="63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60">
        <v>0</v>
      </c>
      <c r="H103" s="43">
        <v>0</v>
      </c>
      <c r="I103" s="43">
        <v>7</v>
      </c>
      <c r="J103" s="60">
        <v>29</v>
      </c>
      <c r="K103" s="63">
        <v>114</v>
      </c>
      <c r="L103" s="43"/>
    </row>
    <row r="104" spans="1:12" ht="15" x14ac:dyDescent="0.25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9">
        <v>2.8</v>
      </c>
      <c r="H104" s="53">
        <v>0.28000000000000003</v>
      </c>
      <c r="I104" s="54">
        <v>16.16</v>
      </c>
      <c r="J104" s="59">
        <v>96</v>
      </c>
      <c r="K104" s="62">
        <v>119</v>
      </c>
      <c r="L104" s="43"/>
    </row>
    <row r="105" spans="1:12" ht="15" x14ac:dyDescent="0.25">
      <c r="A105" s="23"/>
      <c r="B105" s="15"/>
      <c r="C105" s="11"/>
      <c r="D105" s="7"/>
      <c r="E105" s="42"/>
      <c r="F105" s="43"/>
      <c r="G105" s="60"/>
      <c r="H105" s="43"/>
      <c r="I105" s="43"/>
      <c r="J105" s="60"/>
      <c r="K105" s="63"/>
      <c r="L105" s="43"/>
    </row>
    <row r="106" spans="1:12" ht="15" x14ac:dyDescent="0.25">
      <c r="A106" s="23"/>
      <c r="B106" s="15"/>
      <c r="C106" s="11"/>
      <c r="D106" s="6" t="s">
        <v>53</v>
      </c>
      <c r="E106" s="42" t="s">
        <v>92</v>
      </c>
      <c r="F106" s="43" t="s">
        <v>93</v>
      </c>
      <c r="G106" s="60">
        <v>2.67</v>
      </c>
      <c r="H106" s="43">
        <v>9.57</v>
      </c>
      <c r="I106" s="43">
        <v>17.809999999999999</v>
      </c>
      <c r="J106" s="60">
        <v>168.61</v>
      </c>
      <c r="K106" s="63"/>
      <c r="L106" s="43"/>
    </row>
    <row r="107" spans="1:12" ht="15" x14ac:dyDescent="0.25">
      <c r="A107" s="23"/>
      <c r="B107" s="15"/>
      <c r="C107" s="11"/>
      <c r="D107" s="6" t="s">
        <v>53</v>
      </c>
      <c r="E107" s="42" t="s">
        <v>67</v>
      </c>
      <c r="F107" s="43">
        <v>250</v>
      </c>
      <c r="G107" s="60">
        <v>1.5</v>
      </c>
      <c r="H107" s="43">
        <v>0</v>
      </c>
      <c r="I107" s="43">
        <v>31.25</v>
      </c>
      <c r="J107" s="60">
        <v>131</v>
      </c>
      <c r="K107" s="63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490</v>
      </c>
      <c r="G108" s="19">
        <f t="shared" ref="G108:J108" si="54">SUM(G101:G107)</f>
        <v>14.76</v>
      </c>
      <c r="H108" s="19">
        <f t="shared" si="54"/>
        <v>21.740000000000002</v>
      </c>
      <c r="I108" s="19">
        <f t="shared" si="54"/>
        <v>98.87</v>
      </c>
      <c r="J108" s="19">
        <f t="shared" si="54"/>
        <v>669.17000000000007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4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60</v>
      </c>
      <c r="F111" s="43">
        <v>90</v>
      </c>
      <c r="G111" s="43">
        <v>15</v>
      </c>
      <c r="H111" s="43">
        <v>13</v>
      </c>
      <c r="I111" s="43">
        <v>4</v>
      </c>
      <c r="J111" s="43">
        <v>192</v>
      </c>
      <c r="K111" s="44">
        <v>83</v>
      </c>
      <c r="L111" s="43">
        <v>43</v>
      </c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4</v>
      </c>
      <c r="H112" s="43">
        <v>4</v>
      </c>
      <c r="I112" s="43">
        <v>20</v>
      </c>
      <c r="J112" s="43">
        <v>134</v>
      </c>
      <c r="K112" s="44">
        <v>54</v>
      </c>
      <c r="L112" s="43">
        <v>7.5</v>
      </c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0</v>
      </c>
      <c r="H113" s="43">
        <v>0</v>
      </c>
      <c r="I113" s="43">
        <v>7</v>
      </c>
      <c r="J113" s="43">
        <v>29</v>
      </c>
      <c r="K113" s="44">
        <v>114</v>
      </c>
      <c r="L113" s="43">
        <v>1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3</v>
      </c>
      <c r="H114" s="43">
        <v>0</v>
      </c>
      <c r="I114" s="43">
        <v>20</v>
      </c>
      <c r="J114" s="43">
        <v>94</v>
      </c>
      <c r="K114" s="44">
        <v>119</v>
      </c>
      <c r="L114" s="43">
        <v>2.5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480</v>
      </c>
      <c r="G118" s="19">
        <f t="shared" ref="G118:J118" si="56">SUM(G109:G117)</f>
        <v>22</v>
      </c>
      <c r="H118" s="19">
        <f t="shared" si="56"/>
        <v>17</v>
      </c>
      <c r="I118" s="19">
        <f t="shared" si="56"/>
        <v>51</v>
      </c>
      <c r="J118" s="19">
        <f t="shared" si="56"/>
        <v>449</v>
      </c>
      <c r="K118" s="25"/>
      <c r="L118" s="19">
        <f t="shared" ref="L118" si="57">SUM(L109:L117)</f>
        <v>54</v>
      </c>
    </row>
    <row r="119" spans="1:12" ht="15" x14ac:dyDescent="0.2">
      <c r="A119" s="29">
        <f>A101</f>
        <v>4</v>
      </c>
      <c r="B119" s="30">
        <f>B101</f>
        <v>1</v>
      </c>
      <c r="C119" s="84" t="s">
        <v>4</v>
      </c>
      <c r="D119" s="85"/>
      <c r="E119" s="31"/>
      <c r="F119" s="32">
        <f>F108+F118</f>
        <v>970</v>
      </c>
      <c r="G119" s="32">
        <f t="shared" ref="G119" si="58">G108+G118</f>
        <v>36.76</v>
      </c>
      <c r="H119" s="32">
        <f t="shared" ref="H119" si="59">H108+H118</f>
        <v>38.74</v>
      </c>
      <c r="I119" s="32">
        <f t="shared" ref="I119" si="60">I108+I118</f>
        <v>149.87</v>
      </c>
      <c r="J119" s="32">
        <f t="shared" ref="J119:L119" si="61">J108+J118</f>
        <v>1118.17</v>
      </c>
      <c r="K119" s="32"/>
      <c r="L119" s="32">
        <f t="shared" si="61"/>
        <v>54</v>
      </c>
    </row>
    <row r="120" spans="1:12" ht="15" x14ac:dyDescent="0.25">
      <c r="A120" s="14">
        <v>4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90</v>
      </c>
      <c r="G120" s="40">
        <v>17</v>
      </c>
      <c r="H120" s="40">
        <v>17</v>
      </c>
      <c r="I120" s="40">
        <v>3</v>
      </c>
      <c r="J120" s="40">
        <v>237</v>
      </c>
      <c r="K120" s="41">
        <v>126</v>
      </c>
      <c r="L120" s="40"/>
    </row>
    <row r="121" spans="1:12" ht="15" x14ac:dyDescent="0.25">
      <c r="A121" s="14"/>
      <c r="B121" s="15"/>
      <c r="C121" s="11"/>
      <c r="D121" s="6" t="s">
        <v>29</v>
      </c>
      <c r="E121" s="42" t="s">
        <v>76</v>
      </c>
      <c r="F121" s="43">
        <v>150</v>
      </c>
      <c r="G121" s="43">
        <v>3.3</v>
      </c>
      <c r="H121" s="43">
        <v>4.95</v>
      </c>
      <c r="I121" s="43">
        <v>32.25</v>
      </c>
      <c r="J121" s="43">
        <v>186.45</v>
      </c>
      <c r="K121" s="44">
        <v>53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0</v>
      </c>
      <c r="H122" s="43">
        <v>0</v>
      </c>
      <c r="I122" s="43">
        <v>20</v>
      </c>
      <c r="J122" s="43">
        <v>80</v>
      </c>
      <c r="K122" s="44">
        <v>95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3.56</v>
      </c>
      <c r="H123" s="43">
        <v>0.36</v>
      </c>
      <c r="I123" s="43">
        <v>22.1</v>
      </c>
      <c r="J123" s="43">
        <v>120</v>
      </c>
      <c r="K123" s="44">
        <v>119</v>
      </c>
      <c r="L123" s="43"/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24</v>
      </c>
      <c r="E125" s="42" t="s">
        <v>50</v>
      </c>
      <c r="F125" s="43">
        <v>200</v>
      </c>
      <c r="G125" s="43">
        <v>0.8</v>
      </c>
      <c r="H125" s="43">
        <v>0</v>
      </c>
      <c r="I125" s="43">
        <v>22.6</v>
      </c>
      <c r="J125" s="43">
        <v>92</v>
      </c>
      <c r="K125" s="44">
        <v>24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690</v>
      </c>
      <c r="G127" s="19">
        <f t="shared" ref="G127:J127" si="62">SUM(G120:G126)</f>
        <v>24.66</v>
      </c>
      <c r="H127" s="19">
        <f t="shared" si="62"/>
        <v>22.31</v>
      </c>
      <c r="I127" s="19">
        <f t="shared" si="62"/>
        <v>99.949999999999989</v>
      </c>
      <c r="J127" s="19">
        <f t="shared" si="62"/>
        <v>715.45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4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57</v>
      </c>
      <c r="F130" s="43">
        <v>210</v>
      </c>
      <c r="G130" s="43">
        <v>17</v>
      </c>
      <c r="H130" s="43">
        <v>16</v>
      </c>
      <c r="I130" s="43">
        <v>8</v>
      </c>
      <c r="J130" s="43">
        <v>239</v>
      </c>
      <c r="K130" s="44">
        <v>688</v>
      </c>
      <c r="L130" s="43">
        <v>39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47</v>
      </c>
      <c r="F132" s="43">
        <v>200</v>
      </c>
      <c r="G132" s="43">
        <v>0</v>
      </c>
      <c r="H132" s="43">
        <v>0</v>
      </c>
      <c r="I132" s="43">
        <v>7</v>
      </c>
      <c r="J132" s="43">
        <v>29</v>
      </c>
      <c r="K132" s="44">
        <v>114</v>
      </c>
      <c r="L132" s="43">
        <v>1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3</v>
      </c>
      <c r="H133" s="43">
        <v>0</v>
      </c>
      <c r="I133" s="43">
        <v>20</v>
      </c>
      <c r="J133" s="43">
        <v>94</v>
      </c>
      <c r="K133" s="44">
        <v>119</v>
      </c>
      <c r="L133" s="43">
        <v>2.5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450</v>
      </c>
      <c r="G137" s="19">
        <f t="shared" ref="G137:J137" si="64">SUM(G128:G136)</f>
        <v>20</v>
      </c>
      <c r="H137" s="19">
        <f t="shared" si="64"/>
        <v>16</v>
      </c>
      <c r="I137" s="19">
        <f t="shared" si="64"/>
        <v>35</v>
      </c>
      <c r="J137" s="19">
        <f t="shared" si="64"/>
        <v>362</v>
      </c>
      <c r="K137" s="25"/>
      <c r="L137" s="19">
        <f t="shared" ref="L137" si="65">SUM(L128:L136)</f>
        <v>42.5</v>
      </c>
    </row>
    <row r="138" spans="1:12" ht="15.75" thickBot="1" x14ac:dyDescent="0.25">
      <c r="A138" s="33">
        <f>A120</f>
        <v>4</v>
      </c>
      <c r="B138" s="33">
        <f>B120</f>
        <v>2</v>
      </c>
      <c r="C138" s="84" t="s">
        <v>4</v>
      </c>
      <c r="D138" s="85"/>
      <c r="E138" s="31"/>
      <c r="F138" s="32">
        <f>F127+F137</f>
        <v>1140</v>
      </c>
      <c r="G138" s="32">
        <f t="shared" ref="G138" si="66">G127+G137</f>
        <v>44.66</v>
      </c>
      <c r="H138" s="32">
        <f t="shared" ref="H138" si="67">H127+H137</f>
        <v>38.31</v>
      </c>
      <c r="I138" s="32">
        <f t="shared" ref="I138" si="68">I127+I137</f>
        <v>134.94999999999999</v>
      </c>
      <c r="J138" s="32">
        <f t="shared" ref="J138:L138" si="69">J127+J137</f>
        <v>1077.45</v>
      </c>
      <c r="K138" s="32"/>
      <c r="L138" s="32">
        <f t="shared" si="69"/>
        <v>42.5</v>
      </c>
    </row>
    <row r="139" spans="1:12" ht="15" x14ac:dyDescent="0.25">
      <c r="A139" s="20">
        <v>4</v>
      </c>
      <c r="B139" s="21">
        <v>3</v>
      </c>
      <c r="C139" s="22" t="s">
        <v>20</v>
      </c>
      <c r="D139" s="5" t="s">
        <v>21</v>
      </c>
      <c r="E139" s="39" t="s">
        <v>94</v>
      </c>
      <c r="F139" s="65">
        <v>150</v>
      </c>
      <c r="G139" s="65">
        <v>14.98</v>
      </c>
      <c r="H139" s="65">
        <v>9.99</v>
      </c>
      <c r="I139" s="65">
        <v>31.58</v>
      </c>
      <c r="J139" s="65">
        <v>277.67</v>
      </c>
      <c r="K139" s="69">
        <v>71</v>
      </c>
      <c r="L139" s="40"/>
    </row>
    <row r="140" spans="1:12" ht="15" x14ac:dyDescent="0.25">
      <c r="A140" s="23"/>
      <c r="B140" s="15"/>
      <c r="C140" s="11"/>
      <c r="D140" s="6"/>
      <c r="E140" s="42"/>
      <c r="F140" s="60"/>
      <c r="G140" s="60"/>
      <c r="H140" s="60"/>
      <c r="I140" s="60"/>
      <c r="J140" s="60"/>
      <c r="K140" s="63"/>
      <c r="L140" s="43"/>
    </row>
    <row r="141" spans="1:12" ht="15" x14ac:dyDescent="0.25">
      <c r="A141" s="23"/>
      <c r="B141" s="15"/>
      <c r="C141" s="11"/>
      <c r="D141" s="7" t="s">
        <v>22</v>
      </c>
      <c r="E141" s="56" t="s">
        <v>49</v>
      </c>
      <c r="F141" s="60">
        <v>200</v>
      </c>
      <c r="G141" s="79">
        <v>0</v>
      </c>
      <c r="H141" s="79">
        <v>0</v>
      </c>
      <c r="I141" s="80">
        <v>7</v>
      </c>
      <c r="J141" s="79">
        <v>30</v>
      </c>
      <c r="K141" s="63">
        <v>113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43</v>
      </c>
      <c r="F142" s="59">
        <v>20</v>
      </c>
      <c r="G142" s="59">
        <v>1.5</v>
      </c>
      <c r="H142" s="59">
        <v>0.57999999999999996</v>
      </c>
      <c r="I142" s="67">
        <v>9.9600000000000009</v>
      </c>
      <c r="J142" s="59">
        <v>52.4</v>
      </c>
      <c r="K142" s="62">
        <v>121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52</v>
      </c>
      <c r="F143" s="60">
        <v>200</v>
      </c>
      <c r="G143" s="60">
        <v>1</v>
      </c>
      <c r="H143" s="60">
        <v>0</v>
      </c>
      <c r="I143" s="60">
        <v>17</v>
      </c>
      <c r="J143" s="60">
        <v>69</v>
      </c>
      <c r="K143" s="63">
        <v>24</v>
      </c>
      <c r="L143" s="43"/>
    </row>
    <row r="144" spans="1:12" ht="15" x14ac:dyDescent="0.25">
      <c r="A144" s="23"/>
      <c r="B144" s="15"/>
      <c r="C144" s="11"/>
      <c r="D144" s="6" t="s">
        <v>54</v>
      </c>
      <c r="E144" s="42" t="s">
        <v>63</v>
      </c>
      <c r="F144" s="60">
        <v>17</v>
      </c>
      <c r="G144" s="60">
        <v>2</v>
      </c>
      <c r="H144" s="60">
        <v>4</v>
      </c>
      <c r="I144" s="60">
        <v>1</v>
      </c>
      <c r="J144" s="60">
        <v>48</v>
      </c>
      <c r="K144" s="63"/>
      <c r="L144" s="43"/>
    </row>
    <row r="145" spans="1:12" ht="15" x14ac:dyDescent="0.25">
      <c r="A145" s="23"/>
      <c r="B145" s="15"/>
      <c r="C145" s="11"/>
      <c r="D145" s="6" t="s">
        <v>23</v>
      </c>
      <c r="E145" s="42" t="s">
        <v>44</v>
      </c>
      <c r="F145" s="60">
        <v>20</v>
      </c>
      <c r="G145" s="60">
        <v>1.4</v>
      </c>
      <c r="H145" s="60">
        <v>0.14000000000000001</v>
      </c>
      <c r="I145" s="60">
        <v>8.8000000000000007</v>
      </c>
      <c r="J145" s="60">
        <v>48</v>
      </c>
      <c r="K145" s="63">
        <v>119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61">
        <f>SUM(F139:F145)</f>
        <v>607</v>
      </c>
      <c r="G146" s="61">
        <f t="shared" ref="G146:J146" si="70">SUM(G139:G145)</f>
        <v>20.88</v>
      </c>
      <c r="H146" s="61">
        <f t="shared" si="70"/>
        <v>14.71</v>
      </c>
      <c r="I146" s="61">
        <f t="shared" si="70"/>
        <v>75.339999999999989</v>
      </c>
      <c r="J146" s="61">
        <f t="shared" si="70"/>
        <v>525.06999999999994</v>
      </c>
      <c r="K146" s="64"/>
      <c r="L146" s="19">
        <f t="shared" ref="L146" si="71">SUM(L139:L145)</f>
        <v>0</v>
      </c>
    </row>
    <row r="147" spans="1:12" ht="15" x14ac:dyDescent="0.25">
      <c r="A147" s="26">
        <f>A139</f>
        <v>4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39" t="s">
        <v>64</v>
      </c>
      <c r="F149" s="40">
        <v>90</v>
      </c>
      <c r="G149" s="40">
        <v>23</v>
      </c>
      <c r="H149" s="40">
        <v>17</v>
      </c>
      <c r="I149" s="40">
        <v>3</v>
      </c>
      <c r="J149" s="40">
        <v>256</v>
      </c>
      <c r="K149" s="41">
        <v>150</v>
      </c>
      <c r="L149" s="43">
        <v>43</v>
      </c>
    </row>
    <row r="150" spans="1:12" ht="15" x14ac:dyDescent="0.25">
      <c r="A150" s="23"/>
      <c r="B150" s="15"/>
      <c r="C150" s="11"/>
      <c r="D150" s="7" t="s">
        <v>29</v>
      </c>
      <c r="E150" s="42" t="s">
        <v>95</v>
      </c>
      <c r="F150" s="43">
        <v>150</v>
      </c>
      <c r="G150" s="43">
        <v>3.3</v>
      </c>
      <c r="H150" s="43">
        <v>7.8</v>
      </c>
      <c r="I150" s="43">
        <v>22.35</v>
      </c>
      <c r="J150" s="43">
        <v>173.1</v>
      </c>
      <c r="K150" s="44">
        <v>50</v>
      </c>
      <c r="L150" s="43">
        <v>19</v>
      </c>
    </row>
    <row r="151" spans="1:12" ht="15" x14ac:dyDescent="0.25">
      <c r="A151" s="23"/>
      <c r="B151" s="15"/>
      <c r="C151" s="11"/>
      <c r="D151" s="7" t="s">
        <v>30</v>
      </c>
      <c r="E151" s="42" t="s">
        <v>47</v>
      </c>
      <c r="F151" s="43">
        <v>200</v>
      </c>
      <c r="G151" s="43">
        <v>0</v>
      </c>
      <c r="H151" s="43">
        <v>0</v>
      </c>
      <c r="I151" s="43">
        <v>7</v>
      </c>
      <c r="J151" s="43">
        <v>29</v>
      </c>
      <c r="K151" s="44">
        <v>114</v>
      </c>
      <c r="L151" s="43">
        <v>1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</v>
      </c>
      <c r="H152" s="43">
        <v>0</v>
      </c>
      <c r="I152" s="43">
        <v>20</v>
      </c>
      <c r="J152" s="43">
        <v>94</v>
      </c>
      <c r="K152" s="44">
        <v>119</v>
      </c>
      <c r="L152" s="43">
        <v>2.5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480</v>
      </c>
      <c r="G156" s="19">
        <f t="shared" ref="G156:J156" si="72">SUM(G147:G155)</f>
        <v>29.3</v>
      </c>
      <c r="H156" s="19">
        <f t="shared" si="72"/>
        <v>24.8</v>
      </c>
      <c r="I156" s="19">
        <f t="shared" si="72"/>
        <v>52.35</v>
      </c>
      <c r="J156" s="19">
        <f t="shared" si="72"/>
        <v>552.1</v>
      </c>
      <c r="K156" s="25"/>
      <c r="L156" s="19">
        <f t="shared" ref="L156" si="73">SUM(L147:L155)</f>
        <v>65.5</v>
      </c>
    </row>
    <row r="157" spans="1:12" ht="15.75" thickBot="1" x14ac:dyDescent="0.25">
      <c r="A157" s="29">
        <f>A139</f>
        <v>4</v>
      </c>
      <c r="B157" s="30">
        <f>B139</f>
        <v>3</v>
      </c>
      <c r="C157" s="84" t="s">
        <v>4</v>
      </c>
      <c r="D157" s="85"/>
      <c r="E157" s="31"/>
      <c r="F157" s="32">
        <f>F146+F156</f>
        <v>1087</v>
      </c>
      <c r="G157" s="32">
        <f t="shared" ref="G157" si="74">G146+G156</f>
        <v>50.18</v>
      </c>
      <c r="H157" s="32">
        <f t="shared" ref="H157" si="75">H146+H156</f>
        <v>39.510000000000005</v>
      </c>
      <c r="I157" s="32">
        <f t="shared" ref="I157" si="76">I146+I156</f>
        <v>127.69</v>
      </c>
      <c r="J157" s="32">
        <f t="shared" ref="J157:L157" si="77">J146+J156</f>
        <v>1077.17</v>
      </c>
      <c r="K157" s="32"/>
      <c r="L157" s="32">
        <f t="shared" si="77"/>
        <v>65.5</v>
      </c>
    </row>
    <row r="158" spans="1:12" ht="15" x14ac:dyDescent="0.25">
      <c r="A158" s="20">
        <v>4</v>
      </c>
      <c r="B158" s="21">
        <v>4</v>
      </c>
      <c r="C158" s="22" t="s">
        <v>20</v>
      </c>
      <c r="D158" s="5" t="s">
        <v>21</v>
      </c>
      <c r="E158" s="74" t="s">
        <v>96</v>
      </c>
      <c r="F158" s="40">
        <v>90</v>
      </c>
      <c r="G158" s="40">
        <v>0.8</v>
      </c>
      <c r="H158" s="40">
        <v>0</v>
      </c>
      <c r="I158" s="40">
        <v>22.6</v>
      </c>
      <c r="J158" s="40">
        <v>92</v>
      </c>
      <c r="K158" s="41">
        <v>75</v>
      </c>
      <c r="L158" s="40"/>
    </row>
    <row r="159" spans="1:12" ht="15" x14ac:dyDescent="0.25">
      <c r="A159" s="23"/>
      <c r="B159" s="15"/>
      <c r="C159" s="11"/>
      <c r="D159" s="6" t="s">
        <v>29</v>
      </c>
      <c r="E159" s="42" t="s">
        <v>78</v>
      </c>
      <c r="F159" s="43">
        <v>150</v>
      </c>
      <c r="G159" s="43">
        <v>3.15</v>
      </c>
      <c r="H159" s="43">
        <v>4.5</v>
      </c>
      <c r="I159" s="43">
        <v>17.55</v>
      </c>
      <c r="J159" s="43">
        <v>122.85</v>
      </c>
      <c r="K159" s="44">
        <v>52</v>
      </c>
      <c r="L159" s="43"/>
    </row>
    <row r="160" spans="1:12" ht="15" x14ac:dyDescent="0.25">
      <c r="A160" s="23"/>
      <c r="B160" s="15"/>
      <c r="C160" s="11"/>
      <c r="D160" s="7" t="s">
        <v>22</v>
      </c>
      <c r="E160" s="72" t="s">
        <v>45</v>
      </c>
      <c r="F160" s="43">
        <v>200</v>
      </c>
      <c r="G160" s="43">
        <v>0.4</v>
      </c>
      <c r="H160" s="43">
        <v>0</v>
      </c>
      <c r="I160" s="43">
        <v>27</v>
      </c>
      <c r="J160" s="43">
        <v>110</v>
      </c>
      <c r="K160" s="44">
        <v>98</v>
      </c>
      <c r="L160" s="43"/>
    </row>
    <row r="161" spans="1:13" ht="15" x14ac:dyDescent="0.25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>
        <v>3.56</v>
      </c>
      <c r="H161" s="43">
        <v>0.36</v>
      </c>
      <c r="I161" s="43">
        <v>22.1</v>
      </c>
      <c r="J161" s="43">
        <v>120</v>
      </c>
      <c r="K161" s="44">
        <v>119</v>
      </c>
      <c r="L161" s="43"/>
    </row>
    <row r="162" spans="1:13" ht="15" x14ac:dyDescent="0.25">
      <c r="A162" s="23"/>
      <c r="B162" s="15"/>
      <c r="C162" s="11"/>
      <c r="D162" s="7" t="s">
        <v>24</v>
      </c>
      <c r="E162" s="71" t="s">
        <v>50</v>
      </c>
      <c r="F162" s="73">
        <v>200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24</v>
      </c>
      <c r="L162" s="43"/>
    </row>
    <row r="163" spans="1:13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3" ht="15" x14ac:dyDescent="0.25">
      <c r="A164" s="23"/>
      <c r="B164" s="15"/>
      <c r="C164" s="11"/>
      <c r="D164" s="6"/>
      <c r="E164" s="70"/>
      <c r="F164" s="43"/>
      <c r="G164" s="43"/>
      <c r="H164" s="43"/>
      <c r="I164" s="43"/>
      <c r="J164" s="43"/>
      <c r="K164" s="44"/>
      <c r="L164" s="43"/>
    </row>
    <row r="165" spans="1:13" ht="15" x14ac:dyDescent="0.25">
      <c r="A165" s="24"/>
      <c r="B165" s="17"/>
      <c r="C165" s="8"/>
      <c r="D165" s="18" t="s">
        <v>33</v>
      </c>
      <c r="E165" s="9"/>
      <c r="F165" s="19">
        <f>SUM(F158:F164)</f>
        <v>690</v>
      </c>
      <c r="G165" s="19">
        <f t="shared" ref="G165:J165" si="78">SUM(G158:G164)</f>
        <v>8.51</v>
      </c>
      <c r="H165" s="19">
        <f t="shared" si="78"/>
        <v>5.46</v>
      </c>
      <c r="I165" s="19">
        <f t="shared" si="78"/>
        <v>103.95</v>
      </c>
      <c r="J165" s="19">
        <f t="shared" si="78"/>
        <v>515.35</v>
      </c>
      <c r="K165" s="25"/>
      <c r="L165" s="19">
        <f t="shared" ref="L165" si="79">SUM(L158:L164)</f>
        <v>0</v>
      </c>
      <c r="M165" s="1"/>
    </row>
    <row r="166" spans="1:13" ht="15" x14ac:dyDescent="0.25">
      <c r="A166" s="26">
        <f>A158</f>
        <v>4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3" ht="15.75" thickBot="1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  <c r="M167" s="1"/>
    </row>
    <row r="168" spans="1:13" ht="15" x14ac:dyDescent="0.25">
      <c r="A168" s="23"/>
      <c r="B168" s="15"/>
      <c r="C168" s="11"/>
      <c r="D168" s="7" t="s">
        <v>28</v>
      </c>
      <c r="E168" s="39" t="s">
        <v>83</v>
      </c>
      <c r="F168" s="40">
        <v>90</v>
      </c>
      <c r="G168" s="40">
        <v>18</v>
      </c>
      <c r="H168" s="40">
        <v>16.5</v>
      </c>
      <c r="I168" s="40">
        <v>2.89</v>
      </c>
      <c r="J168" s="40">
        <v>232.8</v>
      </c>
      <c r="K168" s="41">
        <v>88</v>
      </c>
      <c r="L168" s="43">
        <v>79.5</v>
      </c>
    </row>
    <row r="169" spans="1:13" ht="15" x14ac:dyDescent="0.25">
      <c r="A169" s="23"/>
      <c r="B169" s="15"/>
      <c r="C169" s="11"/>
      <c r="D169" s="7" t="s">
        <v>29</v>
      </c>
      <c r="E169" s="42" t="s">
        <v>74</v>
      </c>
      <c r="F169" s="43">
        <v>150</v>
      </c>
      <c r="G169" s="43">
        <v>6.45</v>
      </c>
      <c r="H169" s="43">
        <v>4.05</v>
      </c>
      <c r="I169" s="43">
        <v>40.200000000000003</v>
      </c>
      <c r="J169" s="43">
        <v>223.65</v>
      </c>
      <c r="K169" s="44">
        <v>53</v>
      </c>
      <c r="L169" s="43">
        <v>8</v>
      </c>
    </row>
    <row r="170" spans="1:13" ht="15" x14ac:dyDescent="0.25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0</v>
      </c>
      <c r="H170" s="43">
        <v>0</v>
      </c>
      <c r="I170" s="43">
        <v>7</v>
      </c>
      <c r="J170" s="43">
        <v>29</v>
      </c>
      <c r="K170" s="44">
        <v>114</v>
      </c>
      <c r="L170" s="43">
        <v>1</v>
      </c>
    </row>
    <row r="171" spans="1:13" ht="15" x14ac:dyDescent="0.25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3</v>
      </c>
      <c r="H171" s="43">
        <v>0</v>
      </c>
      <c r="I171" s="43">
        <v>20</v>
      </c>
      <c r="J171" s="43">
        <v>94</v>
      </c>
      <c r="K171" s="44">
        <v>119</v>
      </c>
      <c r="L171" s="43">
        <v>2.5</v>
      </c>
    </row>
    <row r="172" spans="1:13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3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3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3" ht="15" x14ac:dyDescent="0.25">
      <c r="A175" s="24"/>
      <c r="B175" s="17"/>
      <c r="C175" s="8"/>
      <c r="D175" s="18" t="s">
        <v>33</v>
      </c>
      <c r="E175" s="9"/>
      <c r="F175" s="19">
        <f>SUM(F166:F174)</f>
        <v>480</v>
      </c>
      <c r="G175" s="19">
        <f t="shared" ref="G175:J175" si="80">SUM(G166:G174)</f>
        <v>27.45</v>
      </c>
      <c r="H175" s="19">
        <f t="shared" si="80"/>
        <v>20.55</v>
      </c>
      <c r="I175" s="19">
        <f t="shared" si="80"/>
        <v>70.09</v>
      </c>
      <c r="J175" s="19">
        <f t="shared" si="80"/>
        <v>579.45000000000005</v>
      </c>
      <c r="K175" s="25"/>
      <c r="L175" s="19">
        <f t="shared" ref="L175" si="81">SUM(L166:L174)</f>
        <v>91</v>
      </c>
    </row>
    <row r="176" spans="1:13" ht="15.75" thickBot="1" x14ac:dyDescent="0.25">
      <c r="A176" s="29">
        <f>A158</f>
        <v>4</v>
      </c>
      <c r="B176" s="30">
        <f>B158</f>
        <v>4</v>
      </c>
      <c r="C176" s="84" t="s">
        <v>4</v>
      </c>
      <c r="D176" s="85"/>
      <c r="E176" s="31"/>
      <c r="F176" s="32">
        <f>F165+F175</f>
        <v>1170</v>
      </c>
      <c r="G176" s="32">
        <f t="shared" ref="G176" si="82">G165+G175</f>
        <v>35.96</v>
      </c>
      <c r="H176" s="32">
        <f t="shared" ref="H176" si="83">H165+H175</f>
        <v>26.01</v>
      </c>
      <c r="I176" s="32">
        <f t="shared" ref="I176" si="84">I165+I175</f>
        <v>174.04000000000002</v>
      </c>
      <c r="J176" s="32">
        <f t="shared" ref="J176:L176" si="85">J165+J175</f>
        <v>1094.8000000000002</v>
      </c>
      <c r="K176" s="32"/>
      <c r="L176" s="32">
        <f t="shared" si="85"/>
        <v>91</v>
      </c>
    </row>
    <row r="177" spans="1:12" ht="15" x14ac:dyDescent="0.25">
      <c r="A177" s="20">
        <v>4</v>
      </c>
      <c r="B177" s="21">
        <v>5</v>
      </c>
      <c r="C177" s="22" t="s">
        <v>20</v>
      </c>
      <c r="D177" s="5" t="s">
        <v>21</v>
      </c>
      <c r="E177" s="39" t="s">
        <v>72</v>
      </c>
      <c r="F177" s="65">
        <v>210</v>
      </c>
      <c r="G177" s="65">
        <v>16.96</v>
      </c>
      <c r="H177" s="65">
        <v>24.61</v>
      </c>
      <c r="I177" s="65">
        <v>31.12</v>
      </c>
      <c r="J177" s="65">
        <v>416.03</v>
      </c>
      <c r="K177" s="69">
        <v>688</v>
      </c>
      <c r="L177" s="40"/>
    </row>
    <row r="178" spans="1:12" ht="15" x14ac:dyDescent="0.25">
      <c r="A178" s="23"/>
      <c r="B178" s="15"/>
      <c r="C178" s="11"/>
      <c r="D178" s="6"/>
      <c r="E178" s="42"/>
      <c r="F178" s="60"/>
      <c r="G178" s="60"/>
      <c r="H178" s="60"/>
      <c r="I178" s="60"/>
      <c r="J178" s="60"/>
      <c r="K178" s="63"/>
      <c r="L178" s="43"/>
    </row>
    <row r="179" spans="1:12" ht="15" x14ac:dyDescent="0.25">
      <c r="A179" s="23"/>
      <c r="B179" s="15"/>
      <c r="C179" s="11"/>
      <c r="D179" s="7"/>
      <c r="E179" s="42"/>
      <c r="F179" s="60"/>
      <c r="G179" s="60"/>
      <c r="H179" s="60"/>
      <c r="I179" s="60"/>
      <c r="J179" s="60"/>
      <c r="K179" s="63"/>
      <c r="L179" s="43"/>
    </row>
    <row r="180" spans="1:12" ht="15" x14ac:dyDescent="0.25">
      <c r="A180" s="23"/>
      <c r="B180" s="15"/>
      <c r="C180" s="11"/>
      <c r="D180" s="7" t="s">
        <v>23</v>
      </c>
      <c r="E180" s="52" t="s">
        <v>87</v>
      </c>
      <c r="F180" s="59">
        <v>45</v>
      </c>
      <c r="G180" s="59">
        <v>2.92</v>
      </c>
      <c r="H180" s="59">
        <v>0.4</v>
      </c>
      <c r="I180" s="67">
        <v>18.489999999999998</v>
      </c>
      <c r="J180" s="59">
        <v>96.26</v>
      </c>
      <c r="K180" s="62">
        <v>119</v>
      </c>
      <c r="L180" s="43"/>
    </row>
    <row r="181" spans="1:12" ht="15" x14ac:dyDescent="0.25">
      <c r="A181" s="23"/>
      <c r="B181" s="15"/>
      <c r="C181" s="11"/>
      <c r="D181" s="7"/>
      <c r="E181" s="42"/>
      <c r="F181" s="60"/>
      <c r="G181" s="60"/>
      <c r="H181" s="60"/>
      <c r="I181" s="60"/>
      <c r="J181" s="60"/>
      <c r="K181" s="63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65</v>
      </c>
      <c r="F182" s="60">
        <v>200</v>
      </c>
      <c r="G182" s="60">
        <v>1</v>
      </c>
      <c r="H182" s="60">
        <v>0</v>
      </c>
      <c r="I182" s="60">
        <v>20</v>
      </c>
      <c r="J182" s="60">
        <v>92</v>
      </c>
      <c r="K182" s="63">
        <v>107</v>
      </c>
      <c r="L182" s="43"/>
    </row>
    <row r="183" spans="1:12" ht="15" x14ac:dyDescent="0.25">
      <c r="A183" s="23"/>
      <c r="B183" s="15"/>
      <c r="C183" s="11"/>
      <c r="D183" s="6" t="s">
        <v>70</v>
      </c>
      <c r="E183" s="42" t="s">
        <v>71</v>
      </c>
      <c r="F183" s="60">
        <v>60</v>
      </c>
      <c r="G183" s="60">
        <v>0.66</v>
      </c>
      <c r="H183" s="60">
        <v>0.12</v>
      </c>
      <c r="I183" s="60">
        <v>2.2799999999999998</v>
      </c>
      <c r="J183" s="60">
        <v>14.4</v>
      </c>
      <c r="K183" s="63">
        <v>29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21.540000000000003</v>
      </c>
      <c r="H184" s="19">
        <f t="shared" si="86"/>
        <v>25.13</v>
      </c>
      <c r="I184" s="19">
        <f t="shared" si="86"/>
        <v>71.89</v>
      </c>
      <c r="J184" s="19">
        <f t="shared" si="86"/>
        <v>618.68999999999994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4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61</v>
      </c>
      <c r="F187" s="43">
        <v>90</v>
      </c>
      <c r="G187" s="43">
        <v>17</v>
      </c>
      <c r="H187" s="43">
        <v>17</v>
      </c>
      <c r="I187" s="43">
        <v>3</v>
      </c>
      <c r="J187" s="43">
        <v>237</v>
      </c>
      <c r="K187" s="44">
        <v>126</v>
      </c>
      <c r="L187" s="43">
        <v>84.5</v>
      </c>
    </row>
    <row r="188" spans="1:12" ht="15" x14ac:dyDescent="0.25">
      <c r="A188" s="23"/>
      <c r="B188" s="15"/>
      <c r="C188" s="11"/>
      <c r="D188" s="7" t="s">
        <v>29</v>
      </c>
      <c r="E188" s="42" t="s">
        <v>97</v>
      </c>
      <c r="F188" s="43">
        <v>150</v>
      </c>
      <c r="G188" s="43">
        <v>3.15</v>
      </c>
      <c r="H188" s="43">
        <v>4.5</v>
      </c>
      <c r="I188" s="43">
        <v>17.55</v>
      </c>
      <c r="J188" s="43">
        <v>122.85</v>
      </c>
      <c r="K188" s="44">
        <v>205</v>
      </c>
      <c r="L188" s="43">
        <v>15.5</v>
      </c>
    </row>
    <row r="189" spans="1:12" ht="15" x14ac:dyDescent="0.25">
      <c r="A189" s="23"/>
      <c r="B189" s="15"/>
      <c r="C189" s="11"/>
      <c r="D189" s="7" t="s">
        <v>30</v>
      </c>
      <c r="E189" s="42" t="s">
        <v>47</v>
      </c>
      <c r="F189" s="43">
        <v>200</v>
      </c>
      <c r="G189" s="43">
        <v>0</v>
      </c>
      <c r="H189" s="43">
        <v>0</v>
      </c>
      <c r="I189" s="43">
        <v>7</v>
      </c>
      <c r="J189" s="43">
        <v>29</v>
      </c>
      <c r="K189" s="44">
        <v>114</v>
      </c>
      <c r="L189" s="43">
        <v>1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3</v>
      </c>
      <c r="H190" s="43">
        <v>0</v>
      </c>
      <c r="I190" s="43">
        <v>20</v>
      </c>
      <c r="J190" s="43">
        <v>94</v>
      </c>
      <c r="K190" s="44">
        <v>119</v>
      </c>
      <c r="L190" s="43">
        <v>2.5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480</v>
      </c>
      <c r="G194" s="19">
        <f t="shared" ref="G194:J194" si="88">SUM(G185:G193)</f>
        <v>23.15</v>
      </c>
      <c r="H194" s="19">
        <f t="shared" si="88"/>
        <v>21.5</v>
      </c>
      <c r="I194" s="19">
        <f t="shared" si="88"/>
        <v>47.55</v>
      </c>
      <c r="J194" s="19">
        <f t="shared" si="88"/>
        <v>482.85</v>
      </c>
      <c r="K194" s="25"/>
      <c r="L194" s="19">
        <f t="shared" ref="L194" si="89">SUM(L185:L193)</f>
        <v>103.5</v>
      </c>
    </row>
    <row r="195" spans="1:12" ht="15.75" thickBot="1" x14ac:dyDescent="0.25">
      <c r="A195" s="29">
        <f>A177</f>
        <v>4</v>
      </c>
      <c r="B195" s="30">
        <f>B177</f>
        <v>5</v>
      </c>
      <c r="C195" s="84" t="s">
        <v>4</v>
      </c>
      <c r="D195" s="85"/>
      <c r="E195" s="31"/>
      <c r="F195" s="32">
        <f>F184+F194</f>
        <v>995</v>
      </c>
      <c r="G195" s="32">
        <f t="shared" ref="G195" si="90">G184+G194</f>
        <v>44.69</v>
      </c>
      <c r="H195" s="32">
        <f t="shared" ref="H195" si="91">H184+H194</f>
        <v>46.629999999999995</v>
      </c>
      <c r="I195" s="32">
        <f t="shared" ref="I195" si="92">I184+I194</f>
        <v>119.44</v>
      </c>
      <c r="J195" s="32">
        <f t="shared" ref="J195:L195" si="93">J184+J194</f>
        <v>1101.54</v>
      </c>
      <c r="K195" s="32"/>
      <c r="L195" s="32">
        <f t="shared" si="93"/>
        <v>103.5</v>
      </c>
    </row>
    <row r="196" spans="1:12" ht="13.5" thickBot="1" x14ac:dyDescent="0.25">
      <c r="A196" s="27"/>
      <c r="B196" s="28"/>
      <c r="C196" s="86" t="s">
        <v>5</v>
      </c>
      <c r="D196" s="86"/>
      <c r="E196" s="86"/>
      <c r="F196" s="34">
        <f>(F24+F43+F62+F81+F100+F119+F138+F157+F176+F195)/(IF(F24=0,0,1)+IF(F43=0,0,1)+IF(F62=0,0,1)+IF(F81=0,0,1)+IF(F100=0,0,1)+IF(F119=0,0,1)+IF(F138=0,0,1)+IF(F157=0,0,1)+IF(F176=0,0,1)+IF(F195=0,0,1))</f>
        <v>1048.7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46.41</v>
      </c>
      <c r="H196" s="34">
        <f t="shared" si="94"/>
        <v>39.059999999999995</v>
      </c>
      <c r="I196" s="34">
        <f t="shared" si="94"/>
        <v>143.06400000000002</v>
      </c>
      <c r="J196" s="34">
        <f t="shared" si="94"/>
        <v>1125.3080000000002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62.35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</cp:lastModifiedBy>
  <cp:lastPrinted>2025-09-25T06:29:30Z</cp:lastPrinted>
  <dcterms:created xsi:type="dcterms:W3CDTF">2022-05-16T14:23:56Z</dcterms:created>
  <dcterms:modified xsi:type="dcterms:W3CDTF">2025-09-25T06:33:48Z</dcterms:modified>
</cp:coreProperties>
</file>